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Indiv.3°D" sheetId="1" r:id="rId1"/>
    <sheet name="Hoja1" sheetId="2" r:id="rId2"/>
  </sheets>
  <definedNames>
    <definedName name="_xlnm.Print_Area" localSheetId="0">'ResumPresup.Viv.Indiv.3°D'!$A$1:$W$53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<sst xmlns="http://schemas.openxmlformats.org/spreadsheetml/2006/main" count="50" uniqueCount="49">
  <si>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</si>
  <si>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</si>
  <si>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</si>
  <si>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</si>
  <si>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</si>
  <si>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</si>
  <si>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</si>
  <si>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</si>
  <si>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</si>
  <si>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</si>
  <si>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</si>
  <si>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</si>
  <si>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</si>
  <si>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</si>
  <si>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</si>
  <si>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</si>
  <si>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</si>
  <si>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</si>
  <si>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</si>
  <si>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</si>
  <si>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</si>
  <si>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</si>
  <si>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</si>
  <si>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</si>
  <si>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</si>
  <si>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</si>
  <si>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</si>
  <si>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</si>
  <si>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</si>
  <si>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</si>
  <si>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</si>
  <si>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</si>
  <si>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</si>
  <si>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</si>
  <si>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</si>
  <si>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</si>
  <si>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</si>
  <si>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</si>
  <si>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</si>
  <si>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</si>
  <si>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</si>
  <si>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</si>
  <si>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</si>
  <si>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</si>
  <si>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</si>
  <si>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</si>
  <si>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</si>
  <si>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</si>
  <si>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INDIVIDUAL 3°D (-60m2)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</si>
</sst>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42887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0" t="s">
        <v>6</v>
      </c>
      <c r="B12" s="51"/>
      <c r="C12" s="5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3" ht="19.5" customHeight="1">
      <c r="A13" s="62" t="s">
        <v>7</v>
      </c>
      <c r="B13" s="63"/>
      <c r="C13" s="63"/>
      <c r="D13" s="64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S14" s="66">
        <v>55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36950.2</v>
      </c>
      <c r="Q19" s="74"/>
      <c r="R19" s="74"/>
      <c r="S19" s="75"/>
      <c r="T19" s="76">
        <v>5.104267517820502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17430.49</v>
      </c>
      <c r="Q20" s="74"/>
      <c r="R20" s="74"/>
      <c r="S20" s="75"/>
      <c r="T20" s="76">
        <v>2.407831556101661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54951.38</v>
      </c>
      <c r="Q21" s="74"/>
      <c r="R21" s="74"/>
      <c r="S21" s="75"/>
      <c r="T21" s="76">
        <v>7.590933898475436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142860.36</v>
      </c>
      <c r="Q22" s="74"/>
      <c r="R22" s="74"/>
      <c r="S22" s="75"/>
      <c r="T22" s="76">
        <v>19.73460149417044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4684.07</v>
      </c>
      <c r="Q23" s="74"/>
      <c r="R23" s="74"/>
      <c r="S23" s="75"/>
      <c r="T23" s="76">
        <v>0.6470531188190389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48326.74</v>
      </c>
      <c r="Q24" s="74"/>
      <c r="R24" s="74"/>
      <c r="S24" s="75"/>
      <c r="T24" s="76">
        <v>6.675811547188763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79893.08</v>
      </c>
      <c r="Q25" s="74"/>
      <c r="R25" s="74"/>
      <c r="S25" s="75"/>
      <c r="T25" s="76">
        <v>11.036357593701815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17343.39</v>
      </c>
      <c r="Q26" s="74"/>
      <c r="R26" s="74"/>
      <c r="S26" s="75"/>
      <c r="T26" s="76">
        <v>2.395800811877173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21142.42</v>
      </c>
      <c r="Q27" s="74"/>
      <c r="R27" s="74"/>
      <c r="S27" s="75"/>
      <c r="T27" s="76">
        <v>2.92059453773017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17363.64</v>
      </c>
      <c r="Q28" s="74"/>
      <c r="R28" s="74"/>
      <c r="S28" s="75"/>
      <c r="T28" s="76">
        <v>2.3985975907635932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31555.37</v>
      </c>
      <c r="Q29" s="74"/>
      <c r="R29" s="74"/>
      <c r="S29" s="75"/>
      <c r="T29" s="76">
        <v>4.3590297572335235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5817.05</v>
      </c>
      <c r="Q30" s="74"/>
      <c r="R30" s="74"/>
      <c r="S30" s="75"/>
      <c r="T30" s="76">
        <v>0.8035620522917132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57939.46</v>
      </c>
      <c r="Q31" s="74"/>
      <c r="R31" s="74"/>
      <c r="S31" s="75"/>
      <c r="T31" s="76">
        <v>8.003704856084743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6577.14</v>
      </c>
      <c r="Q32" s="74"/>
      <c r="R32" s="74"/>
      <c r="S32" s="75"/>
      <c r="T32" s="76">
        <v>0.908560179624907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56723.5</v>
      </c>
      <c r="Q33" s="74"/>
      <c r="R33" s="74"/>
      <c r="S33" s="75"/>
      <c r="T33" s="76">
        <v>7.835733701191992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42755.13</v>
      </c>
      <c r="Q34" s="74"/>
      <c r="R34" s="74"/>
      <c r="S34" s="75"/>
      <c r="T34" s="76">
        <v>5.906155307650694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37592.87</v>
      </c>
      <c r="Q35" s="74"/>
      <c r="R35" s="74"/>
      <c r="S35" s="75"/>
      <c r="T35" s="76">
        <v>5.193044991041946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17787.65</v>
      </c>
      <c r="Q36" s="74"/>
      <c r="R36" s="74"/>
      <c r="S36" s="75"/>
      <c r="T36" s="76">
        <v>2.457169258296835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18416.35</v>
      </c>
      <c r="Q39" s="74"/>
      <c r="R39" s="74"/>
      <c r="S39" s="75"/>
      <c r="T39" s="76">
        <v>2.544018299329531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7797.73</v>
      </c>
      <c r="Q40" s="74"/>
      <c r="R40" s="74"/>
      <c r="S40" s="75"/>
      <c r="T40" s="76">
        <v>1.0771719306055267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723908.02</v>
      </c>
      <c r="Q42" s="74"/>
      <c r="R42" s="74"/>
      <c r="S42" s="75"/>
      <c r="T42" s="73">
        <f>SUM(T19:W40)</f>
        <v>100.00000000000001</v>
      </c>
      <c r="U42" s="74"/>
      <c r="V42" s="74"/>
      <c r="W42" s="75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8">
        <v>13161.964008705894</v>
      </c>
      <c r="Q43" s="79"/>
      <c r="R43" s="79"/>
      <c r="S43" s="80"/>
      <c r="T43" s="81"/>
      <c r="U43" s="82"/>
      <c r="V43" s="82"/>
      <c r="W43" s="8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4">
        <f>+P42*1.2*1.21</f>
        <v>1051114.44504</v>
      </c>
      <c r="Q45" s="85"/>
      <c r="R45" s="85"/>
      <c r="S45" s="86"/>
      <c r="T45" s="87"/>
      <c r="U45" s="87"/>
      <c r="V45" s="87"/>
      <c r="W45" s="88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8">
        <f>+P45/S14</f>
        <v>19111.171727999998</v>
      </c>
      <c r="Q47" s="79"/>
      <c r="R47" s="79"/>
      <c r="S47" s="80"/>
      <c r="T47" s="87"/>
      <c r="U47" s="87"/>
      <c r="V47" s="87"/>
      <c r="W47" s="88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2017-03-24T21:14:19Z</cp:lastPrinted>
  <dcterms:created xsi:type="dcterms:W3CDTF">2009-05-18T11:11:37Z</dcterms:created>
  <dcterms:modified xsi:type="dcterms:W3CDTF">2017-07-17T11:25:51Z</dcterms:modified>
  <cp:category/>
  <cp:version/>
  <cp:contentType/>
  <cp:contentStatus/>
</cp:coreProperties>
</file>