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Indiv.3°D" sheetId="1" r:id="rId1"/>
    <sheet name="Hoja1" sheetId="2" r:id="rId2"/>
  </sheets>
  <definedNames>
    <definedName name="_xlnm.Print_Area" localSheetId="0">'ResumPresup.Viv.Indiv.3°D'!$A$1:$W$53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<sst xmlns="http://schemas.openxmlformats.org/spreadsheetml/2006/main" count="50" uniqueCount="49">
  <si>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</si>
  <si>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</si>
  <si>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</si>
  <si>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</si>
  <si>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</si>
  <si>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</si>
  <si>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</si>
  <si>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</si>
  <si>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</si>
  <si>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</si>
  <si>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</si>
  <si>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</si>
  <si>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</si>
  <si>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</si>
  <si>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</si>
  <si>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</si>
  <si>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</si>
  <si>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</si>
  <si>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</si>
  <si>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</si>
  <si>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</si>
  <si>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</si>
  <si>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</si>
  <si>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</si>
  <si>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</si>
  <si>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</si>
  <si>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</si>
  <si>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</si>
  <si>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</si>
  <si>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</si>
  <si>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</si>
  <si>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</si>
  <si>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</si>
  <si>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</si>
  <si>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</si>
  <si>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</si>
  <si>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</si>
  <si>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</si>
  <si>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</si>
  <si>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</si>
  <si>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</si>
  <si>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</si>
  <si>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</si>
  <si>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</si>
  <si>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</si>
  <si>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</si>
  <si>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</si>
  <si>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</si>
  <si>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INDIVIDUAL 3°D (-60m2)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</si>
</sst>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tabSelected="1" zoomScale="150" zoomScaleNormal="150" workbookViewId="0" topLeftCell="A2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42826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0" t="s">
        <v>6</v>
      </c>
      <c r="B12" s="51"/>
      <c r="C12" s="5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3" ht="19.5" customHeight="1">
      <c r="A13" s="62" t="s">
        <v>7</v>
      </c>
      <c r="B13" s="63"/>
      <c r="C13" s="63"/>
      <c r="D13" s="64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S14" s="66">
        <v>55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36781.42</v>
      </c>
      <c r="Q19" s="74"/>
      <c r="R19" s="74"/>
      <c r="S19" s="75"/>
      <c r="T19" s="76">
        <v>5.13795222750094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17430.49</v>
      </c>
      <c r="Q20" s="74"/>
      <c r="R20" s="74"/>
      <c r="S20" s="75"/>
      <c r="T20" s="76">
        <v>2.4348434381026776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54690.82</v>
      </c>
      <c r="Q21" s="74"/>
      <c r="R21" s="74"/>
      <c r="S21" s="75"/>
      <c r="T21" s="76">
        <v>7.6396949817182405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141295.77</v>
      </c>
      <c r="Q22" s="74"/>
      <c r="R22" s="74"/>
      <c r="S22" s="75"/>
      <c r="T22" s="76">
        <v>19.737434779764204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4569.87</v>
      </c>
      <c r="Q23" s="74"/>
      <c r="R23" s="74"/>
      <c r="S23" s="75"/>
      <c r="T23" s="76">
        <v>0.6383594966296486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47488.89</v>
      </c>
      <c r="Q24" s="74"/>
      <c r="R24" s="74"/>
      <c r="S24" s="75"/>
      <c r="T24" s="76">
        <v>6.63366571595769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79540.84</v>
      </c>
      <c r="Q25" s="74"/>
      <c r="R25" s="74"/>
      <c r="S25" s="75"/>
      <c r="T25" s="76">
        <v>11.110963181562841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17185.81</v>
      </c>
      <c r="Q26" s="74"/>
      <c r="R26" s="74"/>
      <c r="S26" s="75"/>
      <c r="T26" s="76">
        <v>2.4006643840122885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20817.24</v>
      </c>
      <c r="Q27" s="74"/>
      <c r="R27" s="74"/>
      <c r="S27" s="75"/>
      <c r="T27" s="76">
        <v>2.9079354243215585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17250.84</v>
      </c>
      <c r="Q28" s="74"/>
      <c r="R28" s="74"/>
      <c r="S28" s="75"/>
      <c r="T28" s="76">
        <v>2.4097483018617103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31228.66</v>
      </c>
      <c r="Q29" s="74"/>
      <c r="R29" s="74"/>
      <c r="S29" s="75"/>
      <c r="T29" s="76">
        <v>4.362293740471902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5770.54</v>
      </c>
      <c r="Q30" s="74"/>
      <c r="R30" s="74"/>
      <c r="S30" s="75"/>
      <c r="T30" s="76">
        <v>0.8060795574812603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57910.42</v>
      </c>
      <c r="Q31" s="74"/>
      <c r="R31" s="74"/>
      <c r="S31" s="75"/>
      <c r="T31" s="76">
        <v>8.089436857164797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6260.25</v>
      </c>
      <c r="Q32" s="74"/>
      <c r="R32" s="74"/>
      <c r="S32" s="75"/>
      <c r="T32" s="76">
        <v>0.8744869382875811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56069.29</v>
      </c>
      <c r="Q33" s="74"/>
      <c r="R33" s="74"/>
      <c r="S33" s="75"/>
      <c r="T33" s="76">
        <v>7.832251752020166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41948.78</v>
      </c>
      <c r="Q34" s="74"/>
      <c r="R34" s="74"/>
      <c r="S34" s="75"/>
      <c r="T34" s="76">
        <v>5.859774799364946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36815.76</v>
      </c>
      <c r="Q35" s="74"/>
      <c r="R35" s="74"/>
      <c r="S35" s="75"/>
      <c r="T35" s="76">
        <v>5.142749579958947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17596.05</v>
      </c>
      <c r="Q36" s="74"/>
      <c r="R36" s="74"/>
      <c r="S36" s="75"/>
      <c r="T36" s="76">
        <v>2.4579715785794876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17463.58</v>
      </c>
      <c r="Q39" s="74"/>
      <c r="R39" s="74"/>
      <c r="S39" s="75"/>
      <c r="T39" s="76">
        <v>2.4394660460635804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7761.73</v>
      </c>
      <c r="Q40" s="74"/>
      <c r="R40" s="74"/>
      <c r="S40" s="75"/>
      <c r="T40" s="76">
        <v>1.0842272191755369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715877.05</v>
      </c>
      <c r="Q42" s="74"/>
      <c r="R42" s="74"/>
      <c r="S42" s="75"/>
      <c r="T42" s="73">
        <f>SUM(T19:W40)</f>
        <v>99.99999999999999</v>
      </c>
      <c r="U42" s="74"/>
      <c r="V42" s="74"/>
      <c r="W42" s="75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8">
        <v>13015.946645477881</v>
      </c>
      <c r="Q43" s="79"/>
      <c r="R43" s="79"/>
      <c r="S43" s="80"/>
      <c r="T43" s="81"/>
      <c r="U43" s="82"/>
      <c r="V43" s="82"/>
      <c r="W43" s="8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4">
        <f>+P42*1.2*1.21</f>
        <v>1039453.4766</v>
      </c>
      <c r="Q45" s="85"/>
      <c r="R45" s="85"/>
      <c r="S45" s="86"/>
      <c r="T45" s="87"/>
      <c r="U45" s="87"/>
      <c r="V45" s="87"/>
      <c r="W45" s="88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8">
        <f>+P45/S14</f>
        <v>18899.15412</v>
      </c>
      <c r="Q47" s="79"/>
      <c r="R47" s="79"/>
      <c r="S47" s="80"/>
      <c r="T47" s="87"/>
      <c r="U47" s="87"/>
      <c r="V47" s="87"/>
      <c r="W47" s="88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User</cp:lastModifiedBy>
  <cp:lastPrinted>2017-03-24T21:14:19Z</cp:lastPrinted>
  <dcterms:created xsi:type="dcterms:W3CDTF">2009-05-18T11:11:37Z</dcterms:created>
  <dcterms:modified xsi:type="dcterms:W3CDTF">2017-05-15T19:43:38Z</dcterms:modified>
  <cp:category/>
  <cp:version/>
  <cp:contentType/>
  <cp:contentStatus/>
</cp:coreProperties>
</file>