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20730" windowHeight="11760" activeTab="0"/>
  </bookViews>
  <sheets>
    <sheet name="Mod.10" sheetId="1" r:id="rId1"/>
  </sheets>
  <definedNames>
    <definedName name="_xlnm.Print_Area" localSheetId="0">'Mod.10'!$A$1:$R$52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<sst xmlns="http://schemas.openxmlformats.org/spreadsheetml/2006/main" count="53" uniqueCount="53">
  <si>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</si>
  <si>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</si>
  <si>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</si>
  <si>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</si>
  <si>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</si>
  <si>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</si>
  <si>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</si>
  <si>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</si>
  <si>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</si>
  <si>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</si>
  <si>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</si>
  <si>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</si>
  <si>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</si>
  <si>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</si>
  <si>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</si>
  <si>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</si>
  <si>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</si>
  <si>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</si>
  <si>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</si>
  <si>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</si>
  <si>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</si>
  <si>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</si>
  <si>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</si>
  <si>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</si>
  <si>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</si>
  <si>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</si>
  <si>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</si>
  <si>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</si>
  <si>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</si>
  <si>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</si>
  <si>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</si>
  <si>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</si>
  <si>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</si>
  <si>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</si>
  <si>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</si>
  <si>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</si>
  <si>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</si>
  <si>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</si>
  <si>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</si>
  <si>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</si>
  <si>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</si>
  <si>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</si>
  <si>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</si>
  <si>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</si>
  <si>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</si>
  <si>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</si>
  <si>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</si>
  <si>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</si>
  <si>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</si>
  <si>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</si>
  <si>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</si>
  <si>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3ªD (-60m2)</t>
  </si>
  <si>
    <t xml:space="preserve">  05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</si>
</sst>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421875" style="0" customWidth="1"/>
    <col min="21" max="21" width="7.8515625" style="0" customWidth="1"/>
    <col min="22" max="22" width="6.00390625" style="0" customWidth="1"/>
    <col min="23" max="23" width="3.7109375" style="0" customWidth="1"/>
    <col min="24" max="24" width="8.28125" style="0" customWidth="1"/>
  </cols>
  <sheetData>
    <row r="5" spans="16:20" ht="33.75" customHeight="1">
      <c r="P5" s="59">
        <v>43586</v>
      </c>
      <c r="Q5" s="59"/>
      <c r="R5" s="59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3" t="s">
        <v>0</v>
      </c>
      <c r="B9" s="74"/>
      <c r="C9" s="75"/>
      <c r="D9" s="60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  <c r="P9" s="80" t="s">
        <v>35</v>
      </c>
      <c r="Q9" s="80"/>
      <c r="R9" s="80"/>
    </row>
    <row r="10" spans="1:18" ht="19.5" customHeight="1">
      <c r="A10" s="1" t="s">
        <v>34</v>
      </c>
      <c r="B10" s="14"/>
      <c r="C10" s="14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6"/>
      <c r="Q10" s="58" t="s">
        <v>52</v>
      </c>
      <c r="R10" s="46">
        <v>2019</v>
      </c>
    </row>
    <row r="11" spans="1:18" ht="19.5" customHeight="1">
      <c r="A11" s="76" t="s">
        <v>1</v>
      </c>
      <c r="B11" s="77"/>
      <c r="C11" s="77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  <c r="P11" s="15"/>
      <c r="Q11" s="15"/>
      <c r="R11" s="15"/>
    </row>
    <row r="12" spans="1:18" ht="19.5" customHeight="1">
      <c r="A12" s="78" t="s">
        <v>2</v>
      </c>
      <c r="B12" s="79"/>
      <c r="C12" s="79"/>
      <c r="D12" s="67" t="s">
        <v>51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80" t="s">
        <v>43</v>
      </c>
      <c r="Q12" s="80"/>
      <c r="R12" s="80"/>
    </row>
    <row r="13" spans="1:18" ht="19.5" customHeight="1">
      <c r="A13" s="78" t="s">
        <v>3</v>
      </c>
      <c r="B13" s="79"/>
      <c r="C13" s="79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  <c r="P13" s="70">
        <v>55</v>
      </c>
      <c r="Q13" s="70"/>
      <c r="R13" s="70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1" t="s">
        <v>33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50" t="s">
        <v>47</v>
      </c>
      <c r="O16" s="13" t="s">
        <v>6</v>
      </c>
      <c r="P16" s="66" t="s">
        <v>5</v>
      </c>
      <c r="Q16" s="66"/>
      <c r="R16" s="66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1284.480594414492</v>
      </c>
      <c r="O18" s="41">
        <f>+N18*$P$13+0</f>
        <v>70646.43269279707</v>
      </c>
      <c r="P18" s="20"/>
      <c r="Q18" s="21"/>
      <c r="R18" s="22">
        <f>+O18/$O$41*100</f>
        <v>4.901722460261829</v>
      </c>
      <c r="S18" s="8"/>
      <c r="T18" s="12"/>
      <c r="U18" s="56"/>
      <c r="V18" s="57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610.0333792232727</v>
      </c>
      <c r="O19" s="41">
        <f aca="true" t="shared" si="0" ref="O19:O39">+N19*$P$13+0</f>
        <v>33551.83585728</v>
      </c>
      <c r="P19" s="20"/>
      <c r="Q19" s="21"/>
      <c r="R19" s="22">
        <f aca="true" t="shared" si="1" ref="R19:R39">+O19/$O$41*100</f>
        <v>2.327956007627483</v>
      </c>
      <c r="S19" s="8"/>
      <c r="T19" s="12"/>
      <c r="U19" s="56"/>
      <c r="V19" s="57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2015.7091716548878</v>
      </c>
      <c r="O20" s="41">
        <f t="shared" si="0"/>
        <v>110864.00444101883</v>
      </c>
      <c r="P20" s="20"/>
      <c r="Q20" s="21"/>
      <c r="R20" s="22">
        <f t="shared" si="1"/>
        <v>7.692172978728696</v>
      </c>
      <c r="S20" s="8"/>
      <c r="T20" s="12"/>
      <c r="U20" s="56"/>
      <c r="V20" s="57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4857.955935377582</v>
      </c>
      <c r="O21" s="41">
        <f t="shared" si="0"/>
        <v>267187.576445767</v>
      </c>
      <c r="P21" s="20"/>
      <c r="Q21" s="21"/>
      <c r="R21" s="22">
        <f t="shared" si="1"/>
        <v>18.538506399356695</v>
      </c>
      <c r="S21" s="8"/>
      <c r="T21" s="12"/>
      <c r="U21" s="56"/>
      <c r="V21" s="57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177.04482840236776</v>
      </c>
      <c r="O22" s="41">
        <f t="shared" si="0"/>
        <v>9737.465562130226</v>
      </c>
      <c r="P22" s="20"/>
      <c r="Q22" s="21"/>
      <c r="R22" s="22">
        <f t="shared" si="1"/>
        <v>0.6756229838167932</v>
      </c>
      <c r="S22" s="8"/>
      <c r="T22" s="12"/>
      <c r="U22" s="56"/>
      <c r="V22" s="57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1960.105722042831</v>
      </c>
      <c r="O23" s="41">
        <f t="shared" si="0"/>
        <v>107805.81471235571</v>
      </c>
      <c r="P23" s="20"/>
      <c r="Q23" s="21"/>
      <c r="R23" s="22">
        <f t="shared" si="1"/>
        <v>7.479983959278626</v>
      </c>
      <c r="S23" s="8"/>
      <c r="T23" s="12"/>
      <c r="U23" s="56"/>
      <c r="V23" s="57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2771.000764696</v>
      </c>
      <c r="O24" s="41">
        <f t="shared" si="0"/>
        <v>152405.04205828</v>
      </c>
      <c r="P24" s="20"/>
      <c r="Q24" s="21"/>
      <c r="R24" s="22">
        <f t="shared" si="1"/>
        <v>10.574450672728544</v>
      </c>
      <c r="S24" s="8"/>
      <c r="T24" s="12"/>
      <c r="U24" s="56"/>
      <c r="V24" s="57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622.7152724072728</v>
      </c>
      <c r="O25" s="41">
        <f t="shared" si="0"/>
        <v>34249.3399824</v>
      </c>
      <c r="P25" s="20"/>
      <c r="Q25" s="21"/>
      <c r="R25" s="22">
        <f t="shared" si="1"/>
        <v>2.3763515388087</v>
      </c>
      <c r="S25" s="8"/>
      <c r="T25" s="12"/>
      <c r="U25" s="56"/>
      <c r="V25" s="57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798.7825314792727</v>
      </c>
      <c r="O26" s="41">
        <f t="shared" si="0"/>
        <v>43933.03923136</v>
      </c>
      <c r="P26" s="20"/>
      <c r="Q26" s="21"/>
      <c r="R26" s="22">
        <f t="shared" si="1"/>
        <v>3.0482440080782407</v>
      </c>
      <c r="S26" s="8"/>
      <c r="T26" s="12"/>
      <c r="U26" s="56"/>
      <c r="V26" s="57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633.9764925317826</v>
      </c>
      <c r="O27" s="41">
        <f t="shared" si="0"/>
        <v>34868.70708924804</v>
      </c>
      <c r="P27" s="20"/>
      <c r="Q27" s="21"/>
      <c r="R27" s="22">
        <f t="shared" si="1"/>
        <v>2.419325621760435</v>
      </c>
      <c r="S27" s="8"/>
      <c r="T27" s="12"/>
      <c r="U27" s="56"/>
      <c r="V27" s="57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1109.3747507677808</v>
      </c>
      <c r="O28" s="41">
        <f t="shared" si="0"/>
        <v>61015.61129222794</v>
      </c>
      <c r="P28" s="20"/>
      <c r="Q28" s="21"/>
      <c r="R28" s="22">
        <f t="shared" si="1"/>
        <v>4.233498860420345</v>
      </c>
      <c r="S28" s="8"/>
      <c r="T28" s="12"/>
      <c r="U28" s="56"/>
      <c r="V28" s="57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203.85991979992767</v>
      </c>
      <c r="O29" s="41">
        <f t="shared" si="0"/>
        <v>11212.295588996021</v>
      </c>
      <c r="P29" s="20"/>
      <c r="Q29" s="21"/>
      <c r="R29" s="22">
        <f t="shared" si="1"/>
        <v>0.7779523894527793</v>
      </c>
      <c r="S29" s="8"/>
      <c r="T29" s="12"/>
      <c r="U29" s="56"/>
      <c r="V29" s="57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1983.4944206154753</v>
      </c>
      <c r="O30" s="41">
        <f t="shared" si="0"/>
        <v>109092.19313385113</v>
      </c>
      <c r="P30" s="20"/>
      <c r="Q30" s="21"/>
      <c r="R30" s="22">
        <f t="shared" si="1"/>
        <v>7.569237864404441</v>
      </c>
      <c r="S30" s="8"/>
      <c r="T30" s="12"/>
      <c r="U30" s="56"/>
      <c r="V30" s="57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242.01202136666504</v>
      </c>
      <c r="O31" s="41">
        <f t="shared" si="0"/>
        <v>13310.661175166577</v>
      </c>
      <c r="P31" s="20"/>
      <c r="Q31" s="21"/>
      <c r="R31" s="22">
        <f t="shared" si="1"/>
        <v>0.923545101377799</v>
      </c>
      <c r="S31" s="8"/>
      <c r="T31" s="12"/>
      <c r="U31" s="56"/>
      <c r="V31" s="57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1981.8082953810863</v>
      </c>
      <c r="O32" s="41">
        <f t="shared" si="0"/>
        <v>108999.45624595975</v>
      </c>
      <c r="P32" s="20"/>
      <c r="Q32" s="21"/>
      <c r="R32" s="22">
        <f t="shared" si="1"/>
        <v>7.562803420810542</v>
      </c>
      <c r="S32" s="8"/>
      <c r="T32" s="12"/>
      <c r="U32" s="56"/>
      <c r="V32" s="57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1879.0480020451305</v>
      </c>
      <c r="O33" s="41">
        <f t="shared" si="0"/>
        <v>103347.64011248217</v>
      </c>
      <c r="P33" s="20"/>
      <c r="Q33" s="21"/>
      <c r="R33" s="22">
        <f t="shared" si="1"/>
        <v>7.1706585802747815</v>
      </c>
      <c r="S33" s="8"/>
      <c r="T33" s="12"/>
      <c r="U33" s="56"/>
      <c r="V33" s="57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1475.8489773587737</v>
      </c>
      <c r="O34" s="41">
        <f t="shared" si="0"/>
        <v>81171.69375473255</v>
      </c>
      <c r="P34" s="20"/>
      <c r="Q34" s="21"/>
      <c r="R34" s="22">
        <f t="shared" si="1"/>
        <v>5.632005739698649</v>
      </c>
      <c r="S34" s="8"/>
      <c r="T34" s="12"/>
      <c r="U34" s="56"/>
      <c r="V34" s="57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679.7985985012333</v>
      </c>
      <c r="O35" s="41">
        <f t="shared" si="0"/>
        <v>37388.922917567834</v>
      </c>
      <c r="P35" s="20"/>
      <c r="Q35" s="21"/>
      <c r="R35" s="22">
        <f t="shared" si="1"/>
        <v>2.5941879334089326</v>
      </c>
      <c r="S35" s="8"/>
      <c r="T35" s="12"/>
      <c r="U35" s="56"/>
      <c r="V35" s="57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7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7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646.8300334614355</v>
      </c>
      <c r="O38" s="41">
        <f t="shared" si="0"/>
        <v>35575.65184037895</v>
      </c>
      <c r="P38" s="20"/>
      <c r="Q38" s="21"/>
      <c r="R38" s="22">
        <f t="shared" si="1"/>
        <v>2.4683761800504915</v>
      </c>
      <c r="S38" s="8"/>
      <c r="T38" s="12"/>
      <c r="U38" s="56"/>
      <c r="V38" s="57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270.79843636363637</v>
      </c>
      <c r="O39" s="41">
        <f t="shared" si="0"/>
        <v>14893.914</v>
      </c>
      <c r="P39" s="20"/>
      <c r="Q39" s="21"/>
      <c r="R39" s="22">
        <f t="shared" si="1"/>
        <v>1.0333972996551826</v>
      </c>
      <c r="S39" s="8"/>
      <c r="T39" s="12"/>
      <c r="U39" s="56"/>
      <c r="V39" s="57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7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1441257.298134</v>
      </c>
      <c r="P41" s="20"/>
      <c r="Q41" s="21"/>
      <c r="R41" s="22">
        <f>SUM(R18:R39)</f>
        <v>99.99999999999999</v>
      </c>
      <c r="T41" s="12"/>
      <c r="U41" s="56"/>
      <c r="V41" s="57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26204.67814789091</v>
      </c>
      <c r="P42" s="44"/>
      <c r="Q42" s="45"/>
      <c r="R42" s="45"/>
      <c r="T42" s="12"/>
      <c r="U42" s="56"/>
      <c r="V42" s="57"/>
      <c r="W42" s="9"/>
    </row>
    <row r="43" spans="1:21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</row>
    <row r="44" spans="1:21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2092705.5968905683</v>
      </c>
      <c r="P44" s="44"/>
      <c r="Q44" s="45"/>
      <c r="R44" s="45"/>
      <c r="T44" s="12"/>
      <c r="U44" s="56"/>
    </row>
    <row r="45" spans="1:21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38049.192670737604</v>
      </c>
      <c r="P46" s="44"/>
      <c r="Q46" s="45"/>
      <c r="R46" s="45"/>
      <c r="T46" s="12"/>
      <c r="U46" s="56"/>
      <c r="V46" s="57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A11:C11"/>
    <mergeCell ref="A13:C13"/>
    <mergeCell ref="P9:R9"/>
    <mergeCell ref="P12:R12"/>
    <mergeCell ref="A12:C12"/>
    <mergeCell ref="P5:R5"/>
    <mergeCell ref="D9:O9"/>
    <mergeCell ref="D10:O10"/>
    <mergeCell ref="P16:R16"/>
    <mergeCell ref="D11:O11"/>
    <mergeCell ref="D12:O12"/>
    <mergeCell ref="D13:O13"/>
    <mergeCell ref="P13:R13"/>
    <mergeCell ref="B16:M16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Vaio</cp:lastModifiedBy>
  <cp:lastPrinted>2018-09-18T19:44:56Z</cp:lastPrinted>
  <dcterms:created xsi:type="dcterms:W3CDTF">2013-12-27T15:36:34Z</dcterms:created>
  <dcterms:modified xsi:type="dcterms:W3CDTF">2019-06-18T20:29:53Z</dcterms:modified>
  <cp:category/>
  <cp:version/>
  <cp:contentType/>
  <cp:contentStatus/>
</cp:coreProperties>
</file>