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<sst xmlns="http://schemas.openxmlformats.org/spreadsheetml/2006/main" count="53" uniqueCount="53">
  <si>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</si>
  <si>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</si>
  <si>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</si>
  <si>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</si>
  <si>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</si>
  <si>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</si>
  <si>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</si>
  <si>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</si>
  <si>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</si>
  <si>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</si>
  <si>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</si>
  <si>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</si>
  <si>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</si>
  <si>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</si>
  <si>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</si>
  <si>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</si>
  <si>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</si>
  <si>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</si>
  <si>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</si>
  <si>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</si>
  <si>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</si>
  <si>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</si>
  <si>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</si>
  <si>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</si>
  <si>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</si>
  <si>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</si>
  <si>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</si>
  <si>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</si>
  <si>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</si>
  <si>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</si>
  <si>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</si>
  <si>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</si>
  <si>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</si>
  <si>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</si>
  <si>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</si>
  <si>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</si>
  <si>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</si>
  <si>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</si>
  <si>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</si>
  <si>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</si>
  <si>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</si>
  <si>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</si>
  <si>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</si>
  <si>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</si>
  <si>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</si>
  <si>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</si>
  <si>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</si>
  <si>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</si>
  <si>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</si>
  <si>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</si>
  <si>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</si>
  <si>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</si>
  <si>
    <t xml:space="preserve">  06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</si>
</sst>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43617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8" t="s">
        <v>0</v>
      </c>
      <c r="B9" s="79"/>
      <c r="C9" s="80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8" t="s">
        <v>52</v>
      </c>
      <c r="R10" s="46">
        <v>2019</v>
      </c>
    </row>
    <row r="11" spans="1:18" ht="19.5" customHeight="1">
      <c r="A11" s="59" t="s">
        <v>1</v>
      </c>
      <c r="B11" s="60"/>
      <c r="C11" s="60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2" t="s">
        <v>51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63" t="s">
        <v>43</v>
      </c>
      <c r="Q12" s="63"/>
      <c r="R12" s="63"/>
    </row>
    <row r="13" spans="1:18" ht="19.5" customHeight="1">
      <c r="A13" s="61" t="s">
        <v>3</v>
      </c>
      <c r="B13" s="62"/>
      <c r="C13" s="62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5">
        <v>55</v>
      </c>
      <c r="Q13" s="75"/>
      <c r="R13" s="75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50" t="s">
        <v>47</v>
      </c>
      <c r="O16" s="13" t="s">
        <v>6</v>
      </c>
      <c r="P16" s="71" t="s">
        <v>5</v>
      </c>
      <c r="Q16" s="71"/>
      <c r="R16" s="7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1284.644562909939</v>
      </c>
      <c r="O18" s="41">
        <f>+N18*$P$13+0</f>
        <v>70655.45096004664</v>
      </c>
      <c r="P18" s="20"/>
      <c r="Q18" s="21"/>
      <c r="R18" s="22">
        <f>+O18/$O$41*100</f>
        <v>4.888229223206242</v>
      </c>
      <c r="S18" s="8"/>
      <c r="T18" s="12"/>
      <c r="U18" s="56"/>
      <c r="V18" s="57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610.0333792232727</v>
      </c>
      <c r="O19" s="41">
        <f aca="true" t="shared" si="0" ref="O19:O39">+N19*$P$13+0</f>
        <v>33551.83585728</v>
      </c>
      <c r="P19" s="20"/>
      <c r="Q19" s="21"/>
      <c r="R19" s="22">
        <f aca="true" t="shared" si="1" ref="R19:R39">+O19/$O$41*100</f>
        <v>2.3212514010067946</v>
      </c>
      <c r="S19" s="8"/>
      <c r="T19" s="12"/>
      <c r="U19" s="56"/>
      <c r="V19" s="57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2007.1721908137677</v>
      </c>
      <c r="O20" s="41">
        <f t="shared" si="0"/>
        <v>110394.47049475722</v>
      </c>
      <c r="P20" s="20"/>
      <c r="Q20" s="21"/>
      <c r="R20" s="22">
        <f t="shared" si="1"/>
        <v>7.637534959022435</v>
      </c>
      <c r="S20" s="8"/>
      <c r="T20" s="12"/>
      <c r="U20" s="56"/>
      <c r="V20" s="57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4907.434433146093</v>
      </c>
      <c r="O21" s="41">
        <f t="shared" si="0"/>
        <v>269908.8938230351</v>
      </c>
      <c r="P21" s="20"/>
      <c r="Q21" s="21"/>
      <c r="R21" s="22">
        <f t="shared" si="1"/>
        <v>18.673386475660532</v>
      </c>
      <c r="S21" s="8"/>
      <c r="T21" s="12"/>
      <c r="U21" s="56"/>
      <c r="V21" s="57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189.2920931415729</v>
      </c>
      <c r="O22" s="41">
        <f t="shared" si="0"/>
        <v>10411.06512278651</v>
      </c>
      <c r="P22" s="20"/>
      <c r="Q22" s="21"/>
      <c r="R22" s="22">
        <f t="shared" si="1"/>
        <v>0.7202794984167021</v>
      </c>
      <c r="S22" s="8"/>
      <c r="T22" s="12"/>
      <c r="U22" s="56"/>
      <c r="V22" s="57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1937.6343027440398</v>
      </c>
      <c r="O23" s="41">
        <f t="shared" si="0"/>
        <v>106569.88665092218</v>
      </c>
      <c r="P23" s="20"/>
      <c r="Q23" s="21"/>
      <c r="R23" s="22">
        <f t="shared" si="1"/>
        <v>7.372934814829617</v>
      </c>
      <c r="S23" s="8"/>
      <c r="T23" s="12"/>
      <c r="U23" s="56"/>
      <c r="V23" s="57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2776.0803985432726</v>
      </c>
      <c r="O24" s="41">
        <f t="shared" si="0"/>
        <v>152684.42191988</v>
      </c>
      <c r="P24" s="20"/>
      <c r="Q24" s="21"/>
      <c r="R24" s="22">
        <f t="shared" si="1"/>
        <v>10.563324457148386</v>
      </c>
      <c r="S24" s="8"/>
      <c r="T24" s="12"/>
      <c r="U24" s="56"/>
      <c r="V24" s="57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624.3816206254545</v>
      </c>
      <c r="O25" s="41">
        <f t="shared" si="0"/>
        <v>34340.9891344</v>
      </c>
      <c r="P25" s="20"/>
      <c r="Q25" s="21"/>
      <c r="R25" s="22">
        <f t="shared" si="1"/>
        <v>2.3758482092981787</v>
      </c>
      <c r="S25" s="8"/>
      <c r="T25" s="12"/>
      <c r="U25" s="56"/>
      <c r="V25" s="57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796.4817602065453</v>
      </c>
      <c r="O26" s="41">
        <f t="shared" si="0"/>
        <v>43806.49681136</v>
      </c>
      <c r="P26" s="20"/>
      <c r="Q26" s="21"/>
      <c r="R26" s="22">
        <f t="shared" si="1"/>
        <v>3.0307102278728366</v>
      </c>
      <c r="S26" s="8"/>
      <c r="T26" s="12"/>
      <c r="U26" s="56"/>
      <c r="V26" s="57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635.8965252590552</v>
      </c>
      <c r="O27" s="41">
        <f t="shared" si="0"/>
        <v>34974.30888924804</v>
      </c>
      <c r="P27" s="20"/>
      <c r="Q27" s="21"/>
      <c r="R27" s="22">
        <f t="shared" si="1"/>
        <v>2.4196638256620537</v>
      </c>
      <c r="S27" s="8"/>
      <c r="T27" s="12"/>
      <c r="U27" s="56"/>
      <c r="V27" s="57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1116.6343260405076</v>
      </c>
      <c r="O28" s="41">
        <f t="shared" si="0"/>
        <v>61414.88793222792</v>
      </c>
      <c r="P28" s="20"/>
      <c r="Q28" s="21"/>
      <c r="R28" s="22">
        <f t="shared" si="1"/>
        <v>4.248929783209676</v>
      </c>
      <c r="S28" s="8"/>
      <c r="T28" s="12"/>
      <c r="U28" s="56"/>
      <c r="V28" s="57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204.60050725447311</v>
      </c>
      <c r="O29" s="41">
        <f t="shared" si="0"/>
        <v>11253.02789899602</v>
      </c>
      <c r="P29" s="20"/>
      <c r="Q29" s="21"/>
      <c r="R29" s="22">
        <f t="shared" si="1"/>
        <v>0.7785298809646317</v>
      </c>
      <c r="S29" s="8"/>
      <c r="T29" s="12"/>
      <c r="U29" s="56"/>
      <c r="V29" s="57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1983.4944206154753</v>
      </c>
      <c r="O30" s="41">
        <f t="shared" si="0"/>
        <v>109092.19313385113</v>
      </c>
      <c r="P30" s="20"/>
      <c r="Q30" s="21"/>
      <c r="R30" s="22">
        <f t="shared" si="1"/>
        <v>7.5474381559335875</v>
      </c>
      <c r="S30" s="8"/>
      <c r="T30" s="12"/>
      <c r="U30" s="56"/>
      <c r="V30" s="57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242.01202136666504</v>
      </c>
      <c r="O31" s="41">
        <f t="shared" si="0"/>
        <v>13310.661175166577</v>
      </c>
      <c r="P31" s="20"/>
      <c r="Q31" s="21"/>
      <c r="R31" s="22">
        <f t="shared" si="1"/>
        <v>0.9208852544644921</v>
      </c>
      <c r="S31" s="8"/>
      <c r="T31" s="12"/>
      <c r="U31" s="56"/>
      <c r="V31" s="57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2012.1179341300242</v>
      </c>
      <c r="O32" s="41">
        <f t="shared" si="0"/>
        <v>110666.48637715133</v>
      </c>
      <c r="P32" s="20"/>
      <c r="Q32" s="21"/>
      <c r="R32" s="22">
        <f t="shared" si="1"/>
        <v>7.656354115470067</v>
      </c>
      <c r="S32" s="8"/>
      <c r="T32" s="12"/>
      <c r="U32" s="56"/>
      <c r="V32" s="57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1879.6183677178578</v>
      </c>
      <c r="O33" s="41">
        <f t="shared" si="0"/>
        <v>103379.01022448218</v>
      </c>
      <c r="P33" s="20"/>
      <c r="Q33" s="21"/>
      <c r="R33" s="22">
        <f t="shared" si="1"/>
        <v>7.152177107060065</v>
      </c>
      <c r="S33" s="8"/>
      <c r="T33" s="12"/>
      <c r="U33" s="56"/>
      <c r="V33" s="57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1475.4107452776316</v>
      </c>
      <c r="O34" s="41">
        <f t="shared" si="0"/>
        <v>81147.59099026973</v>
      </c>
      <c r="P34" s="20"/>
      <c r="Q34" s="21"/>
      <c r="R34" s="22">
        <f t="shared" si="1"/>
        <v>5.6141178108922825</v>
      </c>
      <c r="S34" s="8"/>
      <c r="T34" s="12"/>
      <c r="U34" s="56"/>
      <c r="V34" s="57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679.7985985012333</v>
      </c>
      <c r="O35" s="41">
        <f t="shared" si="0"/>
        <v>37388.922917567834</v>
      </c>
      <c r="P35" s="20"/>
      <c r="Q35" s="21"/>
      <c r="R35" s="22">
        <f t="shared" si="1"/>
        <v>2.586716568169789</v>
      </c>
      <c r="S35" s="8"/>
      <c r="T35" s="12"/>
      <c r="U35" s="56"/>
      <c r="V35" s="57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7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7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646.8300334614355</v>
      </c>
      <c r="O38" s="41">
        <f t="shared" si="0"/>
        <v>35575.65184037895</v>
      </c>
      <c r="P38" s="20"/>
      <c r="Q38" s="21"/>
      <c r="R38" s="22">
        <f t="shared" si="1"/>
        <v>2.461267157704325</v>
      </c>
      <c r="S38" s="8"/>
      <c r="T38" s="12"/>
      <c r="U38" s="56"/>
      <c r="V38" s="57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270.79843636363637</v>
      </c>
      <c r="O39" s="41">
        <f t="shared" si="0"/>
        <v>14893.914</v>
      </c>
      <c r="P39" s="20"/>
      <c r="Q39" s="21"/>
      <c r="R39" s="22">
        <f t="shared" si="1"/>
        <v>1.0304210740072886</v>
      </c>
      <c r="S39" s="8"/>
      <c r="T39" s="12"/>
      <c r="U39" s="56"/>
      <c r="V39" s="57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7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1445420.1661538077</v>
      </c>
      <c r="P41" s="20"/>
      <c r="Q41" s="21"/>
      <c r="R41" s="22">
        <f>SUM(R18:R39)</f>
        <v>100</v>
      </c>
      <c r="T41" s="12"/>
      <c r="U41" s="56"/>
      <c r="V41" s="57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26280.366657341958</v>
      </c>
      <c r="P42" s="44"/>
      <c r="Q42" s="45"/>
      <c r="R42" s="45"/>
      <c r="T42" s="12"/>
      <c r="U42" s="56"/>
      <c r="V42" s="57"/>
      <c r="W42" s="9"/>
    </row>
    <row r="43" spans="1:21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</row>
    <row r="44" spans="1:21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2098750.081255329</v>
      </c>
      <c r="P44" s="44"/>
      <c r="Q44" s="45"/>
      <c r="R44" s="45"/>
      <c r="T44" s="12"/>
      <c r="U44" s="56"/>
    </row>
    <row r="45" spans="1:21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38159.09238646052</v>
      </c>
      <c r="P46" s="44"/>
      <c r="Q46" s="45"/>
      <c r="R46" s="45"/>
      <c r="T46" s="12"/>
      <c r="U46" s="56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2019-07-15T21:31:50Z</dcterms:modified>
  <cp:category/>
  <cp:version/>
  <cp:contentType/>
  <cp:contentStatus/>
</cp:coreProperties>
</file>