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<sst xmlns="http://schemas.openxmlformats.org/spreadsheetml/2006/main" count="53" uniqueCount="53">
  <si>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</si>
  <si>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</si>
  <si>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</si>
  <si>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</si>
  <si>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</si>
  <si>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</si>
  <si>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</si>
  <si>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</si>
  <si>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</si>
  <si>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</si>
  <si>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</si>
  <si>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</si>
  <si>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</si>
  <si>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</si>
  <si>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</si>
  <si>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</si>
  <si>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</si>
  <si>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</si>
  <si>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</si>
  <si>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</si>
  <si>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</si>
  <si>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</si>
  <si>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</si>
  <si>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</si>
  <si>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</si>
  <si>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</si>
  <si>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</si>
  <si>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</si>
  <si>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</si>
  <si>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</si>
  <si>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</si>
  <si>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</si>
  <si>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</si>
  <si>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</si>
  <si>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</si>
  <si>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</si>
  <si>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</si>
  <si>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</si>
  <si>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</si>
  <si>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</si>
  <si>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</si>
  <si>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</si>
  <si>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</si>
  <si>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</si>
  <si>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</si>
  <si>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</si>
  <si>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</si>
  <si>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</si>
  <si>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</si>
  <si>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</si>
  <si>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</si>
  <si>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</si>
  <si>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 xml:space="preserve">  04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</si>
</sst>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2" borderId="1" applyNumberFormat="0" applyAlignment="0" applyProtection="0"/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2" fillId="3" borderId="1" applyNumberFormat="0" applyAlignment="0" applyProtection="0"/>
    <xf numFmtId="0" fontId="23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5" fillId="2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17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17" borderId="12" xfId="0" applyFont="1" applyFill="1" applyBorder="1" applyAlignment="1">
      <alignment horizontal="right" vertical="center" inden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18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6" borderId="16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17" borderId="16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4" fillId="17" borderId="17" xfId="0" applyFont="1" applyFill="1" applyBorder="1" applyAlignment="1">
      <alignment horizontal="left" vertical="center" indent="1"/>
    </xf>
    <xf numFmtId="0" fontId="1" fillId="17" borderId="17" xfId="0" applyFont="1" applyFill="1" applyBorder="1" applyAlignment="1">
      <alignment horizontal="left" vertical="center" indent="1"/>
    </xf>
    <xf numFmtId="0" fontId="1" fillId="17" borderId="0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4" fontId="1" fillId="17" borderId="15" xfId="0" applyNumberFormat="1" applyFont="1" applyFill="1" applyBorder="1" applyAlignment="1">
      <alignment horizontal="right" vertical="center" indent="1"/>
    </xf>
    <xf numFmtId="4" fontId="4" fillId="17" borderId="15" xfId="0" applyNumberFormat="1" applyFont="1" applyFill="1" applyBorder="1" applyAlignment="1">
      <alignment horizontal="right" vertical="center" indent="1"/>
    </xf>
    <xf numFmtId="193" fontId="8" fillId="1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6" borderId="16" xfId="0" applyNumberFormat="1" applyFont="1" applyFill="1" applyBorder="1" applyAlignment="1">
      <alignment horizontal="right" vertical="center" indent="1"/>
    </xf>
    <xf numFmtId="2" fontId="3" fillId="6" borderId="13" xfId="0" applyNumberFormat="1" applyFont="1" applyFill="1" applyBorder="1" applyAlignment="1">
      <alignment horizontal="right" vertical="center" indent="1"/>
    </xf>
    <xf numFmtId="2" fontId="3" fillId="6" borderId="14" xfId="0" applyNumberFormat="1" applyFont="1" applyFill="1" applyBorder="1" applyAlignment="1">
      <alignment horizontal="right" vertical="center" indent="1"/>
    </xf>
    <xf numFmtId="2" fontId="3" fillId="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17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4" fillId="17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0" fontId="4" fillId="17" borderId="12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0" fontId="4" fillId="17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43556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8" t="s">
        <v>0</v>
      </c>
      <c r="B9" s="79"/>
      <c r="C9" s="80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8" t="s">
        <v>52</v>
      </c>
      <c r="R10" s="46">
        <v>2019</v>
      </c>
    </row>
    <row r="11" spans="1:18" ht="19.5" customHeight="1">
      <c r="A11" s="59" t="s">
        <v>1</v>
      </c>
      <c r="B11" s="60"/>
      <c r="C11" s="60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2" t="s">
        <v>51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63" t="s">
        <v>43</v>
      </c>
      <c r="Q12" s="63"/>
      <c r="R12" s="63"/>
    </row>
    <row r="13" spans="1:18" ht="19.5" customHeight="1">
      <c r="A13" s="61" t="s">
        <v>3</v>
      </c>
      <c r="B13" s="62"/>
      <c r="C13" s="62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5">
        <v>55</v>
      </c>
      <c r="Q13" s="75"/>
      <c r="R13" s="75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50" t="s">
        <v>47</v>
      </c>
      <c r="O16" s="13" t="s">
        <v>6</v>
      </c>
      <c r="P16" s="71" t="s">
        <v>5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1157.977873084552</v>
      </c>
      <c r="O18" s="41">
        <f>+N18*$P$13+0</f>
        <v>63688.78301965036</v>
      </c>
      <c r="P18" s="20"/>
      <c r="Q18" s="21"/>
      <c r="R18" s="22">
        <f>+O18/$O$41*100</f>
        <v>4.784357795662532</v>
      </c>
      <c r="S18" s="8"/>
      <c r="T18" s="12"/>
      <c r="U18" s="56"/>
      <c r="V18" s="57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528.1777830632727</v>
      </c>
      <c r="O19" s="41">
        <f aca="true" t="shared" si="0" ref="O19:O39">+N19*$P$13+0</f>
        <v>29049.778068480002</v>
      </c>
      <c r="P19" s="20"/>
      <c r="Q19" s="21"/>
      <c r="R19" s="22">
        <f aca="true" t="shared" si="1" ref="R19:R39">+O19/$O$41*100</f>
        <v>2.1822450606618884</v>
      </c>
      <c r="S19" s="8"/>
      <c r="T19" s="12"/>
      <c r="U19" s="56"/>
      <c r="V19" s="57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1897.268917096905</v>
      </c>
      <c r="O20" s="41">
        <f t="shared" si="0"/>
        <v>104349.79044032977</v>
      </c>
      <c r="P20" s="20"/>
      <c r="Q20" s="21"/>
      <c r="R20" s="22">
        <f t="shared" si="1"/>
        <v>7.838848690434344</v>
      </c>
      <c r="S20" s="8"/>
      <c r="T20" s="12"/>
      <c r="U20" s="56"/>
      <c r="V20" s="57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4549.972502663681</v>
      </c>
      <c r="O21" s="41">
        <f t="shared" si="0"/>
        <v>250248.48764650244</v>
      </c>
      <c r="P21" s="20"/>
      <c r="Q21" s="21"/>
      <c r="R21" s="22">
        <f t="shared" si="1"/>
        <v>18.798888060946272</v>
      </c>
      <c r="S21" s="8"/>
      <c r="T21" s="12"/>
      <c r="U21" s="56"/>
      <c r="V21" s="57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167.78579845327687</v>
      </c>
      <c r="O22" s="41">
        <f t="shared" si="0"/>
        <v>9228.218914930228</v>
      </c>
      <c r="P22" s="20"/>
      <c r="Q22" s="21"/>
      <c r="R22" s="22">
        <f t="shared" si="1"/>
        <v>0.6932319792027525</v>
      </c>
      <c r="S22" s="8"/>
      <c r="T22" s="12"/>
      <c r="U22" s="56"/>
      <c r="V22" s="57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1854.1951622234271</v>
      </c>
      <c r="O23" s="41">
        <f t="shared" si="0"/>
        <v>101980.73392228849</v>
      </c>
      <c r="P23" s="20"/>
      <c r="Q23" s="21"/>
      <c r="R23" s="22">
        <f t="shared" si="1"/>
        <v>7.660883066299889</v>
      </c>
      <c r="S23" s="8"/>
      <c r="T23" s="12"/>
      <c r="U23" s="56"/>
      <c r="V23" s="57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2444.422192146909</v>
      </c>
      <c r="O24" s="41">
        <f t="shared" si="0"/>
        <v>134443.22056808</v>
      </c>
      <c r="P24" s="20"/>
      <c r="Q24" s="21"/>
      <c r="R24" s="22">
        <f t="shared" si="1"/>
        <v>10.09949381825073</v>
      </c>
      <c r="S24" s="8"/>
      <c r="T24" s="12"/>
      <c r="U24" s="56"/>
      <c r="V24" s="57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570.9252342436364</v>
      </c>
      <c r="O25" s="41">
        <f t="shared" si="0"/>
        <v>31400.887883400002</v>
      </c>
      <c r="P25" s="20"/>
      <c r="Q25" s="21"/>
      <c r="R25" s="22">
        <f t="shared" si="1"/>
        <v>2.358862512560767</v>
      </c>
      <c r="S25" s="8"/>
      <c r="T25" s="12"/>
      <c r="U25" s="56"/>
      <c r="V25" s="57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730.5177892247272</v>
      </c>
      <c r="O26" s="41">
        <f t="shared" si="0"/>
        <v>40178.478407359995</v>
      </c>
      <c r="P26" s="20"/>
      <c r="Q26" s="21"/>
      <c r="R26" s="22">
        <f t="shared" si="1"/>
        <v>3.0182428878693117</v>
      </c>
      <c r="S26" s="8"/>
      <c r="T26" s="12"/>
      <c r="U26" s="56"/>
      <c r="V26" s="57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574.0751901826537</v>
      </c>
      <c r="O27" s="41">
        <f t="shared" si="0"/>
        <v>31574.135460045956</v>
      </c>
      <c r="P27" s="20"/>
      <c r="Q27" s="21"/>
      <c r="R27" s="22">
        <f t="shared" si="1"/>
        <v>2.3718770239803044</v>
      </c>
      <c r="S27" s="8"/>
      <c r="T27" s="12"/>
      <c r="U27" s="56"/>
      <c r="V27" s="57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1005.9017285350193</v>
      </c>
      <c r="O28" s="41">
        <f t="shared" si="0"/>
        <v>55324.59506942606</v>
      </c>
      <c r="P28" s="20"/>
      <c r="Q28" s="21"/>
      <c r="R28" s="22">
        <f t="shared" si="1"/>
        <v>4.156032587883081</v>
      </c>
      <c r="S28" s="8"/>
      <c r="T28" s="12"/>
      <c r="U28" s="56"/>
      <c r="V28" s="57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183.0579629724103</v>
      </c>
      <c r="O29" s="41">
        <f t="shared" si="0"/>
        <v>10068.187963482567</v>
      </c>
      <c r="P29" s="20"/>
      <c r="Q29" s="21"/>
      <c r="R29" s="22">
        <f t="shared" si="1"/>
        <v>0.7563311981706624</v>
      </c>
      <c r="S29" s="8"/>
      <c r="T29" s="12"/>
      <c r="U29" s="56"/>
      <c r="V29" s="57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1908.530491054904</v>
      </c>
      <c r="O30" s="41">
        <f t="shared" si="0"/>
        <v>104969.17700801972</v>
      </c>
      <c r="P30" s="20"/>
      <c r="Q30" s="21"/>
      <c r="R30" s="22">
        <f t="shared" si="1"/>
        <v>7.88537755804894</v>
      </c>
      <c r="S30" s="8"/>
      <c r="T30" s="12"/>
      <c r="U30" s="56"/>
      <c r="V30" s="57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234.3752451484832</v>
      </c>
      <c r="O31" s="41">
        <f t="shared" si="0"/>
        <v>12890.638483166576</v>
      </c>
      <c r="P31" s="20"/>
      <c r="Q31" s="21"/>
      <c r="R31" s="22">
        <f t="shared" si="1"/>
        <v>0.9683561813228069</v>
      </c>
      <c r="S31" s="8"/>
      <c r="T31" s="12"/>
      <c r="U31" s="56"/>
      <c r="V31" s="57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1776.5469456792682</v>
      </c>
      <c r="O32" s="41">
        <f t="shared" si="0"/>
        <v>97710.08201235975</v>
      </c>
      <c r="P32" s="20"/>
      <c r="Q32" s="21"/>
      <c r="R32" s="22">
        <f t="shared" si="1"/>
        <v>7.340067911902535</v>
      </c>
      <c r="S32" s="8"/>
      <c r="T32" s="12"/>
      <c r="U32" s="56"/>
      <c r="V32" s="57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1785.0939093327</v>
      </c>
      <c r="O33" s="41">
        <f t="shared" si="0"/>
        <v>98180.1650132985</v>
      </c>
      <c r="P33" s="20"/>
      <c r="Q33" s="21"/>
      <c r="R33" s="22">
        <f t="shared" si="1"/>
        <v>7.375380963330381</v>
      </c>
      <c r="S33" s="8"/>
      <c r="T33" s="12"/>
      <c r="U33" s="56"/>
      <c r="V33" s="57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1365.2141769135035</v>
      </c>
      <c r="O34" s="41">
        <f t="shared" si="0"/>
        <v>75086.77973024269</v>
      </c>
      <c r="P34" s="20"/>
      <c r="Q34" s="21"/>
      <c r="R34" s="22">
        <f t="shared" si="1"/>
        <v>5.640585404854455</v>
      </c>
      <c r="S34" s="8"/>
      <c r="T34" s="12"/>
      <c r="U34" s="56"/>
      <c r="V34" s="57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627.0430125183387</v>
      </c>
      <c r="O35" s="41">
        <f t="shared" si="0"/>
        <v>34487.36568850863</v>
      </c>
      <c r="P35" s="20"/>
      <c r="Q35" s="21"/>
      <c r="R35" s="22">
        <f t="shared" si="1"/>
        <v>2.5907214592681442</v>
      </c>
      <c r="S35" s="8"/>
      <c r="T35" s="12"/>
      <c r="U35" s="56"/>
      <c r="V35" s="57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7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7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600.8405375453091</v>
      </c>
      <c r="O38" s="41">
        <f t="shared" si="0"/>
        <v>33046.229564992</v>
      </c>
      <c r="P38" s="20"/>
      <c r="Q38" s="21"/>
      <c r="R38" s="22">
        <f t="shared" si="1"/>
        <v>2.482462037117931</v>
      </c>
      <c r="S38" s="8"/>
      <c r="T38" s="12"/>
      <c r="U38" s="56"/>
      <c r="V38" s="57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241.49047272727276</v>
      </c>
      <c r="O39" s="41">
        <f t="shared" si="0"/>
        <v>13281.976000000002</v>
      </c>
      <c r="P39" s="20"/>
      <c r="Q39" s="21"/>
      <c r="R39" s="22">
        <f t="shared" si="1"/>
        <v>0.9977538022322776</v>
      </c>
      <c r="S39" s="8"/>
      <c r="T39" s="12"/>
      <c r="U39" s="56"/>
      <c r="V39" s="57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7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1331187.7108645637</v>
      </c>
      <c r="P41" s="20"/>
      <c r="Q41" s="21"/>
      <c r="R41" s="22">
        <f>SUM(R18:R39)</f>
        <v>100</v>
      </c>
      <c r="T41" s="12"/>
      <c r="U41" s="56"/>
      <c r="V41" s="57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24203.41292481025</v>
      </c>
      <c r="P42" s="44"/>
      <c r="Q42" s="45"/>
      <c r="R42" s="45"/>
      <c r="T42" s="12"/>
      <c r="U42" s="56"/>
      <c r="V42" s="57"/>
      <c r="W42" s="9"/>
    </row>
    <row r="43" spans="1:21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</row>
    <row r="44" spans="1:21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1932884.5561753467</v>
      </c>
      <c r="P44" s="44"/>
      <c r="Q44" s="45"/>
      <c r="R44" s="45"/>
      <c r="T44" s="12"/>
      <c r="U44" s="56"/>
    </row>
    <row r="45" spans="1:21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35143.35556682449</v>
      </c>
      <c r="P46" s="44"/>
      <c r="Q46" s="45"/>
      <c r="R46" s="45"/>
      <c r="T46" s="12"/>
      <c r="U46" s="56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5:R5"/>
    <mergeCell ref="D9:O9"/>
    <mergeCell ref="D10:O10"/>
    <mergeCell ref="P16:R16"/>
    <mergeCell ref="D11:O11"/>
    <mergeCell ref="D12:O12"/>
    <mergeCell ref="D13:O13"/>
    <mergeCell ref="P13:R13"/>
    <mergeCell ref="B16:M16"/>
    <mergeCell ref="A9:C9"/>
    <mergeCell ref="A11:C11"/>
    <mergeCell ref="A13:C13"/>
    <mergeCell ref="P9:R9"/>
    <mergeCell ref="P12:R12"/>
    <mergeCell ref="A12:C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2018-09-18T19:44:56Z</cp:lastPrinted>
  <dcterms:created xsi:type="dcterms:W3CDTF">2013-12-27T15:36:34Z</dcterms:created>
  <dcterms:modified xsi:type="dcterms:W3CDTF">2019-05-16T15:33:54Z</dcterms:modified>
  <cp:category/>
  <cp:version/>
  <cp:contentType/>
  <cp:contentStatus/>
</cp:coreProperties>
</file>