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<sst xmlns="http://schemas.openxmlformats.org/spreadsheetml/2006/main" count="53" uniqueCount="52">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</sst>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7.8515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76">
        <v>44256</v>
      </c>
      <c r="Q5" s="76"/>
      <c r="R5" s="7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4"/>
      <c r="C10" s="14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"/>
      <c r="Q10" s="57" t="s">
        <v>26</v>
      </c>
      <c r="R10" s="46">
        <v>2021</v>
      </c>
    </row>
    <row r="11" spans="1:18" ht="19.5" customHeight="1">
      <c r="A11" s="71" t="s">
        <v>1</v>
      </c>
      <c r="B11" s="72"/>
      <c r="C11" s="7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5"/>
      <c r="Q11" s="15"/>
      <c r="R11" s="15"/>
    </row>
    <row r="12" spans="1:18" ht="19.5" customHeight="1">
      <c r="A12" s="73" t="s">
        <v>2</v>
      </c>
      <c r="B12" s="74"/>
      <c r="C12" s="74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5" t="s">
        <v>43</v>
      </c>
      <c r="Q12" s="75"/>
      <c r="R12" s="75"/>
    </row>
    <row r="13" spans="1:18" ht="19.5" customHeight="1">
      <c r="A13" s="73" t="s">
        <v>3</v>
      </c>
      <c r="B13" s="74"/>
      <c r="C13" s="74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55</v>
      </c>
      <c r="Q13" s="68"/>
      <c r="R13" s="6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69" t="s">
        <v>33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50" t="s">
        <v>47</v>
      </c>
      <c r="O16" s="13" t="s">
        <v>6</v>
      </c>
      <c r="P16" s="61" t="s">
        <v>5</v>
      </c>
      <c r="Q16" s="61"/>
      <c r="R16" s="6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2371.7332901846567</v>
      </c>
      <c r="O18" s="41">
        <f>+N18*$P$13+0</f>
        <v>130445.33096015612</v>
      </c>
      <c r="P18" s="20"/>
      <c r="Q18" s="21"/>
      <c r="R18" s="22">
        <f>+O18/$O$41*100</f>
        <v>3.9945277375429598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1104.4594665425452</v>
      </c>
      <c r="O19" s="41">
        <f aca="true" t="shared" si="0" ref="O19:O39">+N19*$P$13+0</f>
        <v>60745.27065983999</v>
      </c>
      <c r="P19" s="20"/>
      <c r="Q19" s="21"/>
      <c r="R19" s="22">
        <f aca="true" t="shared" si="1" ref="R19:R39">+O19/$O$41*100</f>
        <v>1.8601560269673523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4745.039836986542</v>
      </c>
      <c r="O20" s="41">
        <f t="shared" si="0"/>
        <v>260977.1910342598</v>
      </c>
      <c r="P20" s="20"/>
      <c r="Q20" s="21"/>
      <c r="R20" s="22">
        <f t="shared" si="1"/>
        <v>7.991705190052521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11108.933485476597</v>
      </c>
      <c r="O21" s="41">
        <f t="shared" si="0"/>
        <v>610991.3417012128</v>
      </c>
      <c r="P21" s="20"/>
      <c r="Q21" s="21"/>
      <c r="R21" s="22">
        <f t="shared" si="1"/>
        <v>18.709921189663422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415.06738756792373</v>
      </c>
      <c r="O22" s="41">
        <f t="shared" si="0"/>
        <v>22828.706316235806</v>
      </c>
      <c r="P22" s="20"/>
      <c r="Q22" s="21"/>
      <c r="R22" s="22">
        <f t="shared" si="1"/>
        <v>0.6990660372526449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5569.434229335064</v>
      </c>
      <c r="O23" s="41">
        <f t="shared" si="0"/>
        <v>306318.8826134285</v>
      </c>
      <c r="P23" s="20"/>
      <c r="Q23" s="21"/>
      <c r="R23" s="22">
        <f t="shared" si="1"/>
        <v>9.380169179886158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5231.998666578399</v>
      </c>
      <c r="O24" s="41">
        <f t="shared" si="0"/>
        <v>287759.92666181194</v>
      </c>
      <c r="P24" s="20"/>
      <c r="Q24" s="21"/>
      <c r="R24" s="22">
        <f t="shared" si="1"/>
        <v>8.811852446869365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1280.8962923991528</v>
      </c>
      <c r="O25" s="41">
        <f t="shared" si="0"/>
        <v>70449.2960819534</v>
      </c>
      <c r="P25" s="20"/>
      <c r="Q25" s="21"/>
      <c r="R25" s="22">
        <f t="shared" si="1"/>
        <v>2.1573149856601246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1650.878613654809</v>
      </c>
      <c r="O26" s="41">
        <f t="shared" si="0"/>
        <v>90798.3237510145</v>
      </c>
      <c r="P26" s="20"/>
      <c r="Q26" s="21"/>
      <c r="R26" s="22">
        <f t="shared" si="1"/>
        <v>2.7804477176466893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1516.5833884337562</v>
      </c>
      <c r="O27" s="41">
        <f t="shared" si="0"/>
        <v>83412.0863638566</v>
      </c>
      <c r="P27" s="20"/>
      <c r="Q27" s="21"/>
      <c r="R27" s="22">
        <f t="shared" si="1"/>
        <v>2.554264611651956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2460.9034498181354</v>
      </c>
      <c r="O28" s="41">
        <f t="shared" si="0"/>
        <v>135349.68973999744</v>
      </c>
      <c r="P28" s="20"/>
      <c r="Q28" s="21"/>
      <c r="R28" s="22">
        <f t="shared" si="1"/>
        <v>4.144710170572489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440.50186086481614</v>
      </c>
      <c r="O29" s="41">
        <f t="shared" si="0"/>
        <v>24227.602347564887</v>
      </c>
      <c r="P29" s="20"/>
      <c r="Q29" s="21"/>
      <c r="R29" s="22">
        <f t="shared" si="1"/>
        <v>0.7419033619614118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4531.249047024776</v>
      </c>
      <c r="O30" s="41">
        <f t="shared" si="0"/>
        <v>249218.69758636266</v>
      </c>
      <c r="P30" s="20"/>
      <c r="Q30" s="21"/>
      <c r="R30" s="22">
        <f t="shared" si="1"/>
        <v>7.631633826182174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642.6902015551515</v>
      </c>
      <c r="O31" s="41">
        <f t="shared" si="0"/>
        <v>35347.96108553333</v>
      </c>
      <c r="P31" s="20"/>
      <c r="Q31" s="21"/>
      <c r="R31" s="22">
        <f t="shared" si="1"/>
        <v>1.082433614008618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3799.084329225867</v>
      </c>
      <c r="O32" s="41">
        <f t="shared" si="0"/>
        <v>208949.63810742268</v>
      </c>
      <c r="P32" s="20"/>
      <c r="Q32" s="21"/>
      <c r="R32" s="22">
        <f t="shared" si="1"/>
        <v>6.398505174743316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5140.169928112831</v>
      </c>
      <c r="O33" s="41">
        <f t="shared" si="0"/>
        <v>282709.3460462057</v>
      </c>
      <c r="P33" s="20"/>
      <c r="Q33" s="21"/>
      <c r="R33" s="22">
        <f t="shared" si="1"/>
        <v>8.657192374245545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3628.151349377084</v>
      </c>
      <c r="O34" s="41">
        <f t="shared" si="0"/>
        <v>199548.32421573962</v>
      </c>
      <c r="P34" s="20"/>
      <c r="Q34" s="21"/>
      <c r="R34" s="22">
        <f t="shared" si="1"/>
        <v>6.110615920039775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1684.3704686773142</v>
      </c>
      <c r="O35" s="41">
        <f t="shared" si="0"/>
        <v>92640.37577725228</v>
      </c>
      <c r="P35" s="20"/>
      <c r="Q35" s="21"/>
      <c r="R35" s="22">
        <f t="shared" si="1"/>
        <v>2.836855469910751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1551.9497301775252</v>
      </c>
      <c r="O38" s="41">
        <f t="shared" si="0"/>
        <v>85357.23515976389</v>
      </c>
      <c r="P38" s="20"/>
      <c r="Q38" s="21"/>
      <c r="R38" s="22">
        <f t="shared" si="1"/>
        <v>2.6138294175496335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500.4655272727273</v>
      </c>
      <c r="O39" s="41">
        <f t="shared" si="0"/>
        <v>27525.604</v>
      </c>
      <c r="P39" s="20"/>
      <c r="Q39" s="21"/>
      <c r="R39" s="22">
        <f t="shared" si="1"/>
        <v>0.8428955475930962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3265600.830209612</v>
      </c>
      <c r="P41" s="20"/>
      <c r="Q41" s="21"/>
      <c r="R41" s="22">
        <f>SUM(R18:R39)</f>
        <v>100.00000000000001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59374.56054926567</v>
      </c>
      <c r="P42" s="44"/>
      <c r="Q42" s="45"/>
      <c r="R42" s="45"/>
      <c r="T42" s="12"/>
      <c r="U42" s="60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4741652.405464357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86211.86191753377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2021-04-18T18:41:36Z</dcterms:modified>
  <cp:category/>
  <cp:version/>
  <cp:contentType/>
  <cp:contentStatus/>
</cp:coreProperties>
</file>