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7" sheetId="1" r:id="rId1"/>
  </sheets>
  <definedNames>
    <definedName name="_xlnm.Print_Area" localSheetId="0">'Mod.7'!$A$1:$R$52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<sst xmlns="http://schemas.openxmlformats.org/spreadsheetml/2006/main" count="53" uniqueCount="52">
  <si>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</si>
  <si>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</si>
  <si>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</si>
  <si>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</si>
  <si>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</si>
  <si>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</si>
  <si>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</si>
  <si>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</si>
  <si>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</si>
  <si>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</si>
  <si>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</si>
  <si>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</si>
  <si>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</si>
  <si>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</si>
  <si>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</si>
  <si>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</si>
  <si>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</si>
  <si>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</si>
  <si>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</si>
  <si>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</si>
  <si>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</si>
  <si>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</si>
  <si>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</si>
  <si>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</si>
  <si>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</si>
  <si>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</si>
  <si>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</si>
  <si>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</si>
  <si>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</si>
  <si>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</si>
  <si>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</si>
  <si>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</si>
  <si>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</si>
  <si>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</si>
  <si>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</si>
  <si>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</si>
  <si>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</si>
  <si>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</si>
  <si>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</si>
  <si>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</si>
  <si>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</si>
  <si>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</si>
  <si>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</si>
  <si>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</si>
  <si>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</si>
  <si>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</si>
  <si>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</si>
  <si>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</si>
  <si>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</si>
  <si>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</si>
  <si>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</si>
  <si>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hormigon armado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</si>
</sst>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0.0000000"/>
    <numFmt numFmtId="195" formatCode="0.00000000"/>
    <numFmt numFmtId="196" formatCode="0.000000"/>
    <numFmt numFmtId="197" formatCode="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8515625" style="0" customWidth="1"/>
    <col min="22" max="22" width="5.140625" style="0" customWidth="1"/>
    <col min="23" max="23" width="3.7109375" style="0" customWidth="1"/>
    <col min="24" max="24" width="8.28125" style="0" customWidth="1"/>
  </cols>
  <sheetData>
    <row r="5" spans="16:20" ht="33.75" customHeight="1">
      <c r="P5" s="77">
        <v>44256</v>
      </c>
      <c r="Q5" s="77"/>
      <c r="R5" s="77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1" t="s">
        <v>0</v>
      </c>
      <c r="B9" s="82"/>
      <c r="C9" s="83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76" t="s">
        <v>35</v>
      </c>
      <c r="Q9" s="76"/>
      <c r="R9" s="76"/>
    </row>
    <row r="10" spans="1:18" ht="19.5" customHeight="1">
      <c r="A10" s="1" t="s">
        <v>34</v>
      </c>
      <c r="B10" s="14"/>
      <c r="C10" s="14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6"/>
      <c r="Q10" s="58" t="s">
        <v>26</v>
      </c>
      <c r="R10" s="46">
        <v>2021</v>
      </c>
    </row>
    <row r="11" spans="1:18" ht="19.5" customHeight="1">
      <c r="A11" s="72" t="s">
        <v>1</v>
      </c>
      <c r="B11" s="73"/>
      <c r="C11" s="73"/>
      <c r="D11" s="63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  <c r="P11" s="15"/>
      <c r="Q11" s="15"/>
      <c r="R11" s="15"/>
    </row>
    <row r="12" spans="1:18" ht="19.5" customHeight="1">
      <c r="A12" s="74" t="s">
        <v>2</v>
      </c>
      <c r="B12" s="75"/>
      <c r="C12" s="75"/>
      <c r="D12" s="66" t="s">
        <v>51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/>
      <c r="P12" s="76" t="s">
        <v>43</v>
      </c>
      <c r="Q12" s="76"/>
      <c r="R12" s="76"/>
    </row>
    <row r="13" spans="1:18" ht="19.5" customHeight="1">
      <c r="A13" s="74" t="s">
        <v>3</v>
      </c>
      <c r="B13" s="75"/>
      <c r="C13" s="75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  <c r="P13" s="69">
        <v>2000</v>
      </c>
      <c r="Q13" s="69"/>
      <c r="R13" s="69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0" t="s">
        <v>33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50" t="s">
        <v>47</v>
      </c>
      <c r="O16" s="13" t="s">
        <v>6</v>
      </c>
      <c r="P16" s="62" t="s">
        <v>5</v>
      </c>
      <c r="Q16" s="62"/>
      <c r="R16" s="62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409.8624555607408</v>
      </c>
      <c r="O18" s="41">
        <f>+N18*$P$13+0</f>
        <v>819724.9111214816</v>
      </c>
      <c r="P18" s="20"/>
      <c r="Q18" s="21"/>
      <c r="R18" s="22">
        <f>+O18/$O$41*100</f>
        <v>1.353400573197782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283.59011342584</v>
      </c>
      <c r="O19" s="41">
        <f aca="true" t="shared" si="0" ref="O19:O39">+N19*$P$13+0</f>
        <v>567180.22685168</v>
      </c>
      <c r="P19" s="20"/>
      <c r="Q19" s="21"/>
      <c r="R19" s="22">
        <f aca="true" t="shared" si="1" ref="R19:R39">+O19/$O$41*100</f>
        <v>0.9364385950858968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15965.061208448227</v>
      </c>
      <c r="O20" s="41">
        <f t="shared" si="0"/>
        <v>31930122.416896455</v>
      </c>
      <c r="P20" s="20"/>
      <c r="Q20" s="21"/>
      <c r="R20" s="22">
        <f t="shared" si="1"/>
        <v>52.71798550343036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2451.190483279155</v>
      </c>
      <c r="O21" s="41">
        <f t="shared" si="0"/>
        <v>4902380.96655831</v>
      </c>
      <c r="P21" s="20"/>
      <c r="Q21" s="21"/>
      <c r="R21" s="22">
        <f t="shared" si="1"/>
        <v>8.094038768562735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41.93072409872253</v>
      </c>
      <c r="O22" s="41">
        <f t="shared" si="0"/>
        <v>83861.44819744506</v>
      </c>
      <c r="P22" s="20"/>
      <c r="Q22" s="21"/>
      <c r="R22" s="22">
        <f t="shared" si="1"/>
        <v>0.13845880553311385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2131.560129745065</v>
      </c>
      <c r="O23" s="41">
        <f t="shared" si="0"/>
        <v>4263120.25949013</v>
      </c>
      <c r="P23" s="20"/>
      <c r="Q23" s="21"/>
      <c r="R23" s="22">
        <f t="shared" si="1"/>
        <v>7.0385922454294665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989.199783536317</v>
      </c>
      <c r="O24" s="41">
        <f t="shared" si="0"/>
        <v>1978399.567072634</v>
      </c>
      <c r="P24" s="20"/>
      <c r="Q24" s="21"/>
      <c r="R24" s="22">
        <f t="shared" si="1"/>
        <v>3.2664215418647156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523.3663343560659</v>
      </c>
      <c r="O25" s="41">
        <f t="shared" si="0"/>
        <v>1046732.6687121317</v>
      </c>
      <c r="P25" s="20"/>
      <c r="Q25" s="21"/>
      <c r="R25" s="22">
        <f t="shared" si="1"/>
        <v>1.7282000029518425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366.6257784396631</v>
      </c>
      <c r="O26" s="41">
        <f t="shared" si="0"/>
        <v>733251.5568793262</v>
      </c>
      <c r="P26" s="20"/>
      <c r="Q26" s="21"/>
      <c r="R26" s="22">
        <f t="shared" si="1"/>
        <v>1.2106294000763593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40.539348809381465</v>
      </c>
      <c r="O27" s="41">
        <f t="shared" si="0"/>
        <v>81078.69761876293</v>
      </c>
      <c r="P27" s="20"/>
      <c r="Q27" s="21"/>
      <c r="R27" s="22">
        <f t="shared" si="1"/>
        <v>0.13386436637778518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2275.755197976407</v>
      </c>
      <c r="O28" s="41">
        <f t="shared" si="0"/>
        <v>4551510.395952814</v>
      </c>
      <c r="P28" s="20"/>
      <c r="Q28" s="21"/>
      <c r="R28" s="22">
        <f t="shared" si="1"/>
        <v>7.514736584460467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88.72871395981932</v>
      </c>
      <c r="O29" s="41">
        <f t="shared" si="0"/>
        <v>177457.42791963863</v>
      </c>
      <c r="P29" s="20"/>
      <c r="Q29" s="21"/>
      <c r="R29" s="22">
        <f t="shared" si="1"/>
        <v>0.29298973522234484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1232.5466857247386</v>
      </c>
      <c r="O30" s="41">
        <f t="shared" si="0"/>
        <v>2465093.371449477</v>
      </c>
      <c r="P30" s="20"/>
      <c r="Q30" s="21"/>
      <c r="R30" s="22">
        <f t="shared" si="1"/>
        <v>4.069973641939678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29.810334501957364</v>
      </c>
      <c r="O31" s="41">
        <f t="shared" si="0"/>
        <v>59620.66900391473</v>
      </c>
      <c r="P31" s="20"/>
      <c r="Q31" s="21"/>
      <c r="R31" s="22">
        <f t="shared" si="1"/>
        <v>0.09843625161267697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1255.743337809331</v>
      </c>
      <c r="O32" s="41">
        <f t="shared" si="0"/>
        <v>2511486.675618662</v>
      </c>
      <c r="P32" s="20"/>
      <c r="Q32" s="21"/>
      <c r="R32" s="22">
        <f t="shared" si="1"/>
        <v>4.146570953553902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867.6228503064076</v>
      </c>
      <c r="O33" s="41">
        <f t="shared" si="0"/>
        <v>1735245.700612815</v>
      </c>
      <c r="P33" s="20"/>
      <c r="Q33" s="21"/>
      <c r="R33" s="22">
        <f t="shared" si="1"/>
        <v>2.8649642019971875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827.845468236241</v>
      </c>
      <c r="O34" s="41">
        <f t="shared" si="0"/>
        <v>1655690.936472482</v>
      </c>
      <c r="P34" s="20"/>
      <c r="Q34" s="21"/>
      <c r="R34" s="22">
        <f t="shared" si="1"/>
        <v>2.7336159143858763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92.77988938018505</v>
      </c>
      <c r="O38" s="41">
        <f t="shared" si="0"/>
        <v>185559.7787603701</v>
      </c>
      <c r="P38" s="20"/>
      <c r="Q38" s="21"/>
      <c r="R38" s="22">
        <f t="shared" si="1"/>
        <v>0.3063670598873877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410.1396384</v>
      </c>
      <c r="O39" s="41">
        <f t="shared" si="0"/>
        <v>820279.2768</v>
      </c>
      <c r="P39" s="20"/>
      <c r="Q39" s="21"/>
      <c r="R39" s="22">
        <f t="shared" si="1"/>
        <v>1.3543158544304112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7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60567796.95198853</v>
      </c>
      <c r="P41" s="20"/>
      <c r="Q41" s="21"/>
      <c r="R41" s="22">
        <f>SUM(R18:R39)</f>
        <v>99.99999999999999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30283.898475994265</v>
      </c>
      <c r="P42" s="44"/>
      <c r="Q42" s="45"/>
      <c r="R42" s="45"/>
      <c r="T42" s="12"/>
      <c r="U42" s="61"/>
      <c r="V42" s="59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87944441.17428736</v>
      </c>
      <c r="P44" s="44"/>
      <c r="Q44" s="45"/>
      <c r="R44" s="45"/>
      <c r="T44" s="12"/>
      <c r="U44" s="61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43972.22058714368</v>
      </c>
      <c r="P46" s="44"/>
      <c r="Q46" s="45"/>
      <c r="R46" s="45"/>
      <c r="T46" s="12"/>
      <c r="U46" s="61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2021-04-18T18:34:48Z</dcterms:modified>
  <cp:category/>
  <cp:version/>
  <cp:contentType/>
  <cp:contentStatus/>
</cp:coreProperties>
</file>