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1 Actualizaciones\ej-prof\computo-presupuesto\2021\04 Abril\"/>
    </mc:Choice>
  </mc:AlternateContent>
  <bookViews>
    <workbookView xWindow="-15" yWindow="-3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52511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I20" i="1"/>
  <c r="J19" i="1"/>
  <c r="E21" i="2"/>
  <c r="G21" i="2"/>
  <c r="I26" i="1"/>
  <c r="I28" i="1"/>
  <c r="J25" i="1"/>
  <c r="E26" i="2"/>
  <c r="G26" i="2"/>
  <c r="H25" i="2"/>
  <c r="E22" i="8"/>
  <c r="F22" i="8"/>
  <c r="M22" i="8"/>
  <c r="N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E23" i="8"/>
  <c r="F23" i="8"/>
  <c r="M19" i="8"/>
  <c r="N19" i="8"/>
  <c r="E20" i="8"/>
  <c r="F20" i="8"/>
  <c r="M26" i="8"/>
  <c r="N26" i="8"/>
  <c r="M25" i="8"/>
  <c r="N25" i="8"/>
  <c r="H32" i="2"/>
  <c r="H28" i="2"/>
  <c r="M23" i="8"/>
  <c r="N23" i="8"/>
  <c r="M24" i="8"/>
  <c r="N24" i="8"/>
  <c r="H20" i="2"/>
  <c r="M21" i="8"/>
  <c r="N21" i="8"/>
  <c r="M20" i="8"/>
  <c r="N20" i="8"/>
  <c r="H36" i="2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<sst xmlns="http://schemas.openxmlformats.org/spreadsheetml/2006/main" count="258" uniqueCount="189">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</sst>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4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4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4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4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4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4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8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8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6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6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48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48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487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488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489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490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491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492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2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2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1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1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1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1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1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2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44287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13816.800000000001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1535.2</v>
      </c>
      <c r="G18" s="89">
        <f>+E18*F18</f>
        <v>13816.800000000001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98423.207999999999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11758.06</v>
      </c>
      <c r="G21" s="89">
        <f>+E21*F21</f>
        <v>31746.762000000002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16463.32</v>
      </c>
      <c r="G22" s="89">
        <f>+E22*F22</f>
        <v>66676.445999999996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602728.65599999996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17685.7</v>
      </c>
      <c r="G26" s="89">
        <f>+E26*F26</f>
        <v>602728.65599999996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15997.02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862.48</v>
      </c>
      <c r="G29" s="89">
        <f>+E29*F29</f>
        <v>11643.48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725.59</v>
      </c>
      <c r="G30" s="89">
        <f>+E30*F30</f>
        <v>4353.54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242897.24800000002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1248.68</v>
      </c>
      <c r="G33" s="89">
        <f>+E33*F33</f>
        <v>141850.04800000001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889.5</v>
      </c>
      <c r="G34" s="89">
        <f>+E34*F34</f>
        <v>101047.2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973862.93200000003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1414048.9772640001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44287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13816.800000000001</v>
      </c>
      <c r="F19" s="89">
        <f>+E19*'4-presupuesto'!H37</f>
        <v>20061.993600000005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20061.993600000005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31746.762000000002</v>
      </c>
      <c r="F20" s="89">
        <f>+E20*'4-presupuesto'!H37</f>
        <v>46096.298424000008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15211.778479920004</v>
      </c>
      <c r="N20" s="153">
        <f t="shared" ref="N20:N26" si="1">+F20-M20</f>
        <v>30884.519944080006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66676.445999999996</v>
      </c>
      <c r="F21" s="89">
        <f>+E21*'4-presupuesto'!H37</f>
        <v>96814.199592000004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31948.685865360003</v>
      </c>
      <c r="N21" s="153">
        <f>+F21-M21</f>
        <v>64865.513726639998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602728.65599999996</v>
      </c>
      <c r="F22" s="89">
        <f>+E22*'4-presupuesto'!H37</f>
        <v>875162.00851200009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288803.46280896006</v>
      </c>
      <c r="N22" s="153">
        <f t="shared" si="1"/>
        <v>586358.54570303997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11643.48</v>
      </c>
      <c r="F23" s="89">
        <f>+E23*'4-presupuesto'!H37</f>
        <v>16906.33296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14221.607285952001</v>
      </c>
      <c r="N23" s="153">
        <f t="shared" si="1"/>
        <v>2684.7256740479988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4353.54</v>
      </c>
      <c r="F24" s="89">
        <f>+E24*'4-presupuesto'!H37</f>
        <v>6321.3400800000009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3968.5373022240005</v>
      </c>
      <c r="N24" s="153">
        <f t="shared" si="1"/>
        <v>2352.8027777760003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141850.04800000001</v>
      </c>
      <c r="F25" s="89">
        <f>+E25*'4-presupuesto'!H37</f>
        <v>205966.26969600003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173258.82606827523</v>
      </c>
      <c r="N25" s="153">
        <f t="shared" si="1"/>
        <v>32707.443627724802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101047.2</v>
      </c>
      <c r="F26" s="89">
        <f>+E26*'4-presupuesto'!H37</f>
        <v>146720.5344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73653.708268800008</v>
      </c>
      <c r="N26" s="153">
        <f t="shared" si="1"/>
        <v>73066.826131199996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812982.37118450867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406491.18559225433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2021-05-19T13:39:10Z</dcterms:modified>
</cp:coreProperties>
</file>