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11-1" sheetId="1" r:id="rId1"/>
    <sheet name="Mod.11-2" sheetId="2" r:id="rId2"/>
  </sheets>
  <definedNames>
    <definedName name="_xlnm.Print_Area" localSheetId="0">'Mod.11-1'!$A$1:$R$52</definedName>
    <definedName name="_xlnm.Print_Area" localSheetId="1">'Mod.11-2'!$A$1:$R$52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<sst xmlns="http://schemas.openxmlformats.org/spreadsheetml/2006/main" count="106" uniqueCount="53">
  <si>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</si>
  <si>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</si>
  <si>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</si>
  <si>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</si>
  <si>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</si>
  <si>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</si>
  <si>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</si>
  <si>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</si>
  <si>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</si>
  <si>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</si>
  <si>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</si>
  <si>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</si>
  <si>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</si>
  <si>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</si>
  <si>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</si>
  <si>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</si>
  <si>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</si>
  <si>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</si>
  <si>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</si>
  <si>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</si>
  <si>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</si>
  <si>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</si>
  <si>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</si>
  <si>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</si>
  <si>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</si>
  <si>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</si>
  <si>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</si>
  <si>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</si>
  <si>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</si>
  <si>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</si>
  <si>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</si>
  <si>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</si>
  <si>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</si>
  <si>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</si>
  <si>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</si>
  <si>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</si>
  <si>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</si>
  <si>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</si>
  <si>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</si>
  <si>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</si>
  <si>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</si>
  <si>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</si>
  <si>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</si>
  <si>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</si>
  <si>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</si>
  <si>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</si>
  <si>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</si>
  <si>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</si>
  <si>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</si>
  <si>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</si>
  <si>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</si>
  <si>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 xml:space="preserve">Baño - Reforma integral </t>
  </si>
  <si>
    <t>Baño - Reforma parcial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</si>
</sst>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193" fontId="50" fillId="0" borderId="0" xfId="0" applyNumberFormat="1" applyFont="1" applyAlignment="1">
      <alignment/>
    </xf>
    <xf numFmtId="193" fontId="51" fillId="0" borderId="0" xfId="0" applyNumberFormat="1" applyFont="1" applyAlignment="1">
      <alignment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2" fontId="2" fillId="34" borderId="0" xfId="0" applyNumberFormat="1" applyFont="1" applyFill="1" applyAlignment="1" applyProtection="1">
      <alignment horizontal="center" vertical="center"/>
      <protection locked="0"/>
    </xf>
    <xf numFmtId="194" fontId="3" fillId="0" borderId="0" xfId="0" applyNumberFormat="1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421875" style="0" customWidth="1"/>
    <col min="21" max="21" width="8.28125" style="0" customWidth="1"/>
    <col min="22" max="23" width="6.7109375" style="0" customWidth="1"/>
  </cols>
  <sheetData>
    <row r="5" spans="16:19" ht="33.75" customHeight="1">
      <c r="P5" s="69">
        <v>44348</v>
      </c>
      <c r="Q5" s="69"/>
      <c r="R5" s="69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6" t="s">
        <v>0</v>
      </c>
      <c r="B9" s="77"/>
      <c r="C9" s="78"/>
      <c r="D9" s="70"/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  <c r="P9" s="68" t="s">
        <v>35</v>
      </c>
      <c r="Q9" s="68"/>
      <c r="R9" s="68"/>
    </row>
    <row r="10" spans="1:18" ht="19.5" customHeight="1">
      <c r="A10" s="1" t="s">
        <v>34</v>
      </c>
      <c r="B10" s="10"/>
      <c r="C10" s="10"/>
      <c r="D10" s="73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5"/>
      <c r="P10" s="5"/>
      <c r="Q10" s="57" t="s">
        <v>29</v>
      </c>
      <c r="R10" s="45">
        <v>2021</v>
      </c>
    </row>
    <row r="11" spans="1:18" ht="19.5" customHeight="1">
      <c r="A11" s="64" t="s">
        <v>1</v>
      </c>
      <c r="B11" s="65"/>
      <c r="C11" s="65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11"/>
      <c r="Q11" s="11"/>
      <c r="R11" s="11"/>
    </row>
    <row r="12" spans="1:18" ht="19.5" customHeight="1">
      <c r="A12" s="66" t="s">
        <v>2</v>
      </c>
      <c r="B12" s="67"/>
      <c r="C12" s="67"/>
      <c r="D12" s="80" t="s">
        <v>51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2"/>
      <c r="P12" s="68" t="s">
        <v>43</v>
      </c>
      <c r="Q12" s="68"/>
      <c r="R12" s="68"/>
    </row>
    <row r="13" spans="1:18" ht="19.5" customHeight="1">
      <c r="A13" s="66" t="s">
        <v>3</v>
      </c>
      <c r="B13" s="67"/>
      <c r="C13" s="67"/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  <c r="P13" s="61">
        <v>9</v>
      </c>
      <c r="Q13" s="61"/>
      <c r="R13" s="61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62" t="s">
        <v>33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49" t="s">
        <v>47</v>
      </c>
      <c r="O16" s="9" t="s">
        <v>6</v>
      </c>
      <c r="P16" s="79" t="s">
        <v>5</v>
      </c>
      <c r="Q16" s="79"/>
      <c r="R16" s="79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2538.0029879136137</v>
      </c>
      <c r="O18" s="40">
        <f>+N18*$P$13+0</f>
        <v>22842.026891222522</v>
      </c>
      <c r="P18" s="16"/>
      <c r="Q18" s="17"/>
      <c r="R18" s="18">
        <f>+O18/$O$41*100</f>
        <v>1.7839520116409786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10212.111269704437</v>
      </c>
      <c r="O21" s="40">
        <f t="shared" si="0"/>
        <v>91909.00142733994</v>
      </c>
      <c r="P21" s="16"/>
      <c r="Q21" s="17"/>
      <c r="R21" s="18">
        <f t="shared" si="1"/>
        <v>7.178051613590468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5028.106194826961</v>
      </c>
      <c r="O24" s="40">
        <f t="shared" si="0"/>
        <v>45252.95575344265</v>
      </c>
      <c r="P24" s="16"/>
      <c r="Q24" s="17"/>
      <c r="R24" s="18">
        <f t="shared" si="1"/>
        <v>3.534235461393134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358.7134750425874</v>
      </c>
      <c r="O25" s="40">
        <f t="shared" si="0"/>
        <v>3228.4212753832867</v>
      </c>
      <c r="P25" s="16"/>
      <c r="Q25" s="17"/>
      <c r="R25" s="18">
        <f t="shared" si="1"/>
        <v>0.2521382474537619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1715.2527716806246</v>
      </c>
      <c r="O26" s="40">
        <f t="shared" si="0"/>
        <v>15437.274945125622</v>
      </c>
      <c r="P26" s="16"/>
      <c r="Q26" s="17"/>
      <c r="R26" s="18">
        <f t="shared" si="1"/>
        <v>1.2056442199179027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18285.99000608703</v>
      </c>
      <c r="O27" s="40">
        <f t="shared" si="0"/>
        <v>164573.91005478328</v>
      </c>
      <c r="P27" s="16"/>
      <c r="Q27" s="17"/>
      <c r="R27" s="18">
        <f t="shared" si="1"/>
        <v>12.853148247481942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4785.458067046271</v>
      </c>
      <c r="O28" s="40">
        <f t="shared" si="0"/>
        <v>43069.12260341644</v>
      </c>
      <c r="P28" s="16"/>
      <c r="Q28" s="17"/>
      <c r="R28" s="18">
        <f t="shared" si="1"/>
        <v>3.363679076023736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960.6396634533334</v>
      </c>
      <c r="O29" s="40">
        <f t="shared" si="0"/>
        <v>8645.75697108</v>
      </c>
      <c r="P29" s="16"/>
      <c r="Q29" s="17"/>
      <c r="R29" s="18">
        <f t="shared" si="1"/>
        <v>0.6752297251976354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10159.306630558027</v>
      </c>
      <c r="O30" s="40">
        <f t="shared" si="0"/>
        <v>91433.75967502224</v>
      </c>
      <c r="P30" s="16"/>
      <c r="Q30" s="17"/>
      <c r="R30" s="18">
        <f t="shared" si="1"/>
        <v>7.140935446794047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8246.744817416688</v>
      </c>
      <c r="O31" s="40">
        <f t="shared" si="0"/>
        <v>74220.7033567502</v>
      </c>
      <c r="P31" s="16"/>
      <c r="Q31" s="17"/>
      <c r="R31" s="18">
        <f t="shared" si="1"/>
        <v>5.796603501485344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3298.633036345271</v>
      </c>
      <c r="O32" s="40">
        <f t="shared" si="0"/>
        <v>29687.697327107442</v>
      </c>
      <c r="P32" s="16"/>
      <c r="Q32" s="17"/>
      <c r="R32" s="18">
        <f t="shared" si="1"/>
        <v>2.3185957892394065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13057.905295649785</v>
      </c>
      <c r="O33" s="40">
        <f t="shared" si="0"/>
        <v>117521.14766084807</v>
      </c>
      <c r="P33" s="16"/>
      <c r="Q33" s="17"/>
      <c r="R33" s="18">
        <f t="shared" si="1"/>
        <v>9.178348698139795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50501.58292333645</v>
      </c>
      <c r="O34" s="40">
        <f t="shared" si="0"/>
        <v>454514.246310028</v>
      </c>
      <c r="P34" s="16"/>
      <c r="Q34" s="17"/>
      <c r="R34" s="18">
        <f t="shared" si="1"/>
        <v>35.497357913357284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0</v>
      </c>
      <c r="O35" s="40">
        <f t="shared" si="0"/>
        <v>0</v>
      </c>
      <c r="P35" s="16"/>
      <c r="Q35" s="17"/>
      <c r="R35" s="18">
        <f t="shared" si="1"/>
        <v>0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8969.408710331845</v>
      </c>
      <c r="O38" s="40">
        <f t="shared" si="0"/>
        <v>80724.6783929866</v>
      </c>
      <c r="P38" s="16"/>
      <c r="Q38" s="17"/>
      <c r="R38" s="18">
        <f t="shared" si="1"/>
        <v>6.304561022278529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4150.712551111112</v>
      </c>
      <c r="O39" s="40">
        <f t="shared" si="0"/>
        <v>37356.41296</v>
      </c>
      <c r="P39" s="16"/>
      <c r="Q39" s="17"/>
      <c r="R39" s="18">
        <f t="shared" si="1"/>
        <v>2.9175190260060324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1280417.1156045364</v>
      </c>
      <c r="P41" s="16"/>
      <c r="Q41" s="17"/>
      <c r="R41" s="18">
        <f>SUM(R18:R39)</f>
        <v>100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142268.56840050404</v>
      </c>
      <c r="P42" s="43"/>
      <c r="Q42" s="44"/>
      <c r="R42" s="44"/>
      <c r="S42" s="59"/>
      <c r="T42" s="56"/>
      <c r="U42" s="56"/>
      <c r="V42" s="84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1859165.651857787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206573.96131753188</v>
      </c>
      <c r="P46" s="43"/>
      <c r="Q46" s="44"/>
      <c r="R46" s="44"/>
      <c r="T46" s="56"/>
      <c r="U46" s="56"/>
      <c r="V46" s="84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P12:R12"/>
    <mergeCell ref="P5:R5"/>
    <mergeCell ref="D9:O9"/>
    <mergeCell ref="D10:O10"/>
    <mergeCell ref="A9:C9"/>
    <mergeCell ref="P9:R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28125" style="0" customWidth="1"/>
    <col min="21" max="21" width="9.28125" style="0" customWidth="1"/>
    <col min="22" max="22" width="6.57421875" style="0" customWidth="1"/>
  </cols>
  <sheetData>
    <row r="5" spans="16:19" ht="33.75" customHeight="1">
      <c r="P5" s="69">
        <v>44348</v>
      </c>
      <c r="Q5" s="69"/>
      <c r="R5" s="69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6" t="s">
        <v>0</v>
      </c>
      <c r="B9" s="77"/>
      <c r="C9" s="78"/>
      <c r="D9" s="70"/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  <c r="P9" s="68" t="s">
        <v>35</v>
      </c>
      <c r="Q9" s="68"/>
      <c r="R9" s="68"/>
    </row>
    <row r="10" spans="1:18" ht="19.5" customHeight="1">
      <c r="A10" s="1" t="s">
        <v>34</v>
      </c>
      <c r="B10" s="10"/>
      <c r="C10" s="10"/>
      <c r="D10" s="73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5"/>
      <c r="P10" s="5"/>
      <c r="Q10" s="57" t="s">
        <v>29</v>
      </c>
      <c r="R10" s="45">
        <v>2021</v>
      </c>
    </row>
    <row r="11" spans="1:18" ht="19.5" customHeight="1">
      <c r="A11" s="64" t="s">
        <v>1</v>
      </c>
      <c r="B11" s="65"/>
      <c r="C11" s="65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11"/>
      <c r="Q11" s="11"/>
      <c r="R11" s="11"/>
    </row>
    <row r="12" spans="1:18" ht="19.5" customHeight="1">
      <c r="A12" s="66" t="s">
        <v>2</v>
      </c>
      <c r="B12" s="67"/>
      <c r="C12" s="67"/>
      <c r="D12" s="80" t="s">
        <v>52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2"/>
      <c r="P12" s="68" t="s">
        <v>43</v>
      </c>
      <c r="Q12" s="68"/>
      <c r="R12" s="68"/>
    </row>
    <row r="13" spans="1:18" ht="19.5" customHeight="1">
      <c r="A13" s="66" t="s">
        <v>3</v>
      </c>
      <c r="B13" s="67"/>
      <c r="C13" s="67"/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  <c r="P13" s="83">
        <v>4.5</v>
      </c>
      <c r="Q13" s="83"/>
      <c r="R13" s="83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62" t="s">
        <v>33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49" t="s">
        <v>47</v>
      </c>
      <c r="O16" s="9" t="s">
        <v>6</v>
      </c>
      <c r="P16" s="79" t="s">
        <v>5</v>
      </c>
      <c r="Q16" s="79"/>
      <c r="R16" s="79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2906.9357454963365</v>
      </c>
      <c r="O18" s="40">
        <f>+N18*$P$13+0</f>
        <v>13081.210854733514</v>
      </c>
      <c r="P18" s="16"/>
      <c r="Q18" s="17"/>
      <c r="R18" s="18">
        <f>+O18/$O$41*100</f>
        <v>2.889169415496736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3488.144396198015</v>
      </c>
      <c r="O24" s="40">
        <f t="shared" si="0"/>
        <v>15696.649782891067</v>
      </c>
      <c r="P24" s="16"/>
      <c r="Q24" s="17"/>
      <c r="R24" s="18">
        <f t="shared" si="1"/>
        <v>3.4668258911278143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538.0702125638811</v>
      </c>
      <c r="O25" s="40">
        <f t="shared" si="0"/>
        <v>2421.315956537465</v>
      </c>
      <c r="P25" s="16"/>
      <c r="Q25" s="17"/>
      <c r="R25" s="18">
        <f t="shared" si="1"/>
        <v>0.5347816868459752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1214.9707132737758</v>
      </c>
      <c r="O26" s="40">
        <f t="shared" si="0"/>
        <v>5467.368209731991</v>
      </c>
      <c r="P26" s="16"/>
      <c r="Q26" s="17"/>
      <c r="R26" s="18">
        <f t="shared" si="1"/>
        <v>1.2075451722499284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11369.159803199998</v>
      </c>
      <c r="O27" s="40">
        <f t="shared" si="0"/>
        <v>51161.219114399995</v>
      </c>
      <c r="P27" s="16"/>
      <c r="Q27" s="17"/>
      <c r="R27" s="18">
        <f t="shared" si="1"/>
        <v>11.299674866976424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4306.912260341644</v>
      </c>
      <c r="O28" s="40">
        <f t="shared" si="0"/>
        <v>19381.105171537398</v>
      </c>
      <c r="P28" s="16"/>
      <c r="Q28" s="17"/>
      <c r="R28" s="18">
        <f t="shared" si="1"/>
        <v>4.280589688673143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0</v>
      </c>
      <c r="O29" s="40">
        <f t="shared" si="0"/>
        <v>0</v>
      </c>
      <c r="P29" s="16"/>
      <c r="Q29" s="17"/>
      <c r="R29" s="18">
        <f t="shared" si="1"/>
        <v>0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2001.664334389182</v>
      </c>
      <c r="O31" s="40">
        <f t="shared" si="0"/>
        <v>9007.489504751318</v>
      </c>
      <c r="P31" s="16"/>
      <c r="Q31" s="17"/>
      <c r="R31" s="18">
        <f t="shared" si="1"/>
        <v>1.989430755037356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2365.830004016529</v>
      </c>
      <c r="O32" s="40">
        <f t="shared" si="0"/>
        <v>10646.235018074382</v>
      </c>
      <c r="P32" s="16"/>
      <c r="Q32" s="17"/>
      <c r="R32" s="18">
        <f t="shared" si="1"/>
        <v>2.3513707519881923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5022.079713554028</v>
      </c>
      <c r="O33" s="40">
        <f t="shared" si="0"/>
        <v>22599.358710993125</v>
      </c>
      <c r="P33" s="16"/>
      <c r="Q33" s="17"/>
      <c r="R33" s="18">
        <f t="shared" si="1"/>
        <v>4.991386250303754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63250.44889912658</v>
      </c>
      <c r="O34" s="40">
        <f t="shared" si="0"/>
        <v>284627.02004606964</v>
      </c>
      <c r="P34" s="16"/>
      <c r="Q34" s="17"/>
      <c r="R34" s="18">
        <f t="shared" si="1"/>
        <v>62.86388089551463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0</v>
      </c>
      <c r="O35" s="40">
        <f t="shared" si="0"/>
        <v>0</v>
      </c>
      <c r="P35" s="16"/>
      <c r="Q35" s="17"/>
      <c r="R35" s="18">
        <f t="shared" si="1"/>
        <v>0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0</v>
      </c>
      <c r="O38" s="40">
        <f t="shared" si="0"/>
        <v>0</v>
      </c>
      <c r="P38" s="16"/>
      <c r="Q38" s="17"/>
      <c r="R38" s="18">
        <f t="shared" si="1"/>
        <v>0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4150.712551111112</v>
      </c>
      <c r="O39" s="40">
        <f t="shared" si="0"/>
        <v>18678.20648</v>
      </c>
      <c r="P39" s="16"/>
      <c r="Q39" s="17"/>
      <c r="R39" s="18">
        <f t="shared" si="1"/>
        <v>4.1253446257860436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452767.1788497199</v>
      </c>
      <c r="P41" s="16"/>
      <c r="Q41" s="17"/>
      <c r="R41" s="18">
        <f>SUM(R18:R39)</f>
        <v>100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100614.92863327108</v>
      </c>
      <c r="P42" s="43"/>
      <c r="Q42" s="44"/>
      <c r="R42" s="44"/>
      <c r="S42" s="59"/>
      <c r="T42" s="56"/>
      <c r="U42" s="56"/>
      <c r="V42" s="84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657417.9436897933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146092.87637550963</v>
      </c>
      <c r="P46" s="43"/>
      <c r="Q46" s="44"/>
      <c r="R46" s="44"/>
      <c r="T46" s="56"/>
      <c r="U46" s="56"/>
      <c r="V46" s="84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B16:M16"/>
    <mergeCell ref="P16:R16"/>
    <mergeCell ref="A12:C12"/>
    <mergeCell ref="D12:O12"/>
    <mergeCell ref="P12:R12"/>
    <mergeCell ref="A13:C13"/>
    <mergeCell ref="D13:O13"/>
    <mergeCell ref="P13:R13"/>
    <mergeCell ref="D10:O10"/>
    <mergeCell ref="A11:C11"/>
    <mergeCell ref="D11:O11"/>
    <mergeCell ref="P5:R5"/>
    <mergeCell ref="A9:C9"/>
    <mergeCell ref="D9:O9"/>
    <mergeCell ref="P9:R9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2018-09-18T19:31:41Z</cp:lastPrinted>
  <dcterms:created xsi:type="dcterms:W3CDTF">2013-12-27T15:36:34Z</dcterms:created>
  <dcterms:modified xsi:type="dcterms:W3CDTF">2021-07-22T15:59:18Z</dcterms:modified>
  <cp:category/>
  <cp:version/>
  <cp:contentType/>
  <cp:contentStatus/>
</cp:coreProperties>
</file>