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<sst xmlns="http://schemas.openxmlformats.org/spreadsheetml/2006/main" count="106" uniqueCount="53">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</sst>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2">
        <v>44409</v>
      </c>
      <c r="Q5" s="62"/>
      <c r="R5" s="62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9" t="s">
        <v>0</v>
      </c>
      <c r="B9" s="70"/>
      <c r="C9" s="71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2" t="s">
        <v>35</v>
      </c>
      <c r="Q9" s="72"/>
      <c r="R9" s="72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31</v>
      </c>
      <c r="R10" s="45">
        <v>2021</v>
      </c>
    </row>
    <row r="11" spans="1:18" ht="19.5" customHeight="1">
      <c r="A11" s="82" t="s">
        <v>1</v>
      </c>
      <c r="B11" s="83"/>
      <c r="C11" s="83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74" t="s">
        <v>2</v>
      </c>
      <c r="B12" s="75"/>
      <c r="C12" s="75"/>
      <c r="D12" s="76" t="s">
        <v>52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2" t="s">
        <v>43</v>
      </c>
      <c r="Q12" s="72"/>
      <c r="R12" s="72"/>
    </row>
    <row r="13" spans="1:18" ht="19.5" customHeight="1">
      <c r="A13" s="74" t="s">
        <v>3</v>
      </c>
      <c r="B13" s="75"/>
      <c r="C13" s="7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9">
        <v>10.5</v>
      </c>
      <c r="Q13" s="79"/>
      <c r="R13" s="79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 t="s">
        <v>47</v>
      </c>
      <c r="O16" s="9" t="s">
        <v>6</v>
      </c>
      <c r="P16" s="73" t="s">
        <v>5</v>
      </c>
      <c r="Q16" s="73"/>
      <c r="R16" s="7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1894.4263841114966</v>
      </c>
      <c r="O18" s="40">
        <f>+N18*$P$13+0</f>
        <v>19891.477033170715</v>
      </c>
      <c r="P18" s="16"/>
      <c r="Q18" s="17"/>
      <c r="R18" s="18">
        <f>+O18/$O$41*100</f>
        <v>1.8883633133284672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2801.323565714286</v>
      </c>
      <c r="O24" s="40">
        <f t="shared" si="0"/>
        <v>29413.89744</v>
      </c>
      <c r="P24" s="16"/>
      <c r="Q24" s="17"/>
      <c r="R24" s="18">
        <f t="shared" si="1"/>
        <v>2.7923579900616535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324.644332</v>
      </c>
      <c r="O25" s="40">
        <f t="shared" si="0"/>
        <v>3408.7654860000002</v>
      </c>
      <c r="P25" s="16"/>
      <c r="Q25" s="17"/>
      <c r="R25" s="18">
        <f t="shared" si="1"/>
        <v>0.3236053148174197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1617.697364807039</v>
      </c>
      <c r="O26" s="40">
        <f t="shared" si="0"/>
        <v>16985.82233047391</v>
      </c>
      <c r="P26" s="16"/>
      <c r="Q26" s="17"/>
      <c r="R26" s="18">
        <f t="shared" si="1"/>
        <v>1.6125199592817538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11744.059187761906</v>
      </c>
      <c r="O27" s="40">
        <f t="shared" si="0"/>
        <v>123312.62147150001</v>
      </c>
      <c r="P27" s="16"/>
      <c r="Q27" s="17"/>
      <c r="R27" s="18">
        <f t="shared" si="1"/>
        <v>11.706472579629395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5342.986190288571</v>
      </c>
      <c r="O28" s="40">
        <f t="shared" si="0"/>
        <v>56101.35499803</v>
      </c>
      <c r="P28" s="16"/>
      <c r="Q28" s="17"/>
      <c r="R28" s="18">
        <f t="shared" si="1"/>
        <v>5.325886078225013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585.4597963860318</v>
      </c>
      <c r="O29" s="40">
        <f t="shared" si="0"/>
        <v>6147.327862053334</v>
      </c>
      <c r="P29" s="16"/>
      <c r="Q29" s="17"/>
      <c r="R29" s="18">
        <f t="shared" si="1"/>
        <v>0.5835860449349975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2077.893360574892</v>
      </c>
      <c r="O32" s="40">
        <f t="shared" si="0"/>
        <v>21817.88028603637</v>
      </c>
      <c r="P32" s="16"/>
      <c r="Q32" s="17"/>
      <c r="R32" s="18">
        <f t="shared" si="1"/>
        <v>2.07124310769074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10575.561232251886</v>
      </c>
      <c r="O33" s="40">
        <f t="shared" si="0"/>
        <v>111043.3929386448</v>
      </c>
      <c r="P33" s="16"/>
      <c r="Q33" s="17"/>
      <c r="R33" s="18">
        <f t="shared" si="1"/>
        <v>10.541714376623618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17575.003408349578</v>
      </c>
      <c r="O34" s="40">
        <f t="shared" si="0"/>
        <v>184537.53578767055</v>
      </c>
      <c r="P34" s="16"/>
      <c r="Q34" s="17"/>
      <c r="R34" s="18">
        <f t="shared" si="1"/>
        <v>17.5187549890019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19339.117360093416</v>
      </c>
      <c r="O35" s="40">
        <f t="shared" si="0"/>
        <v>203060.73228098088</v>
      </c>
      <c r="P35" s="16"/>
      <c r="Q35" s="17"/>
      <c r="R35" s="18">
        <f t="shared" si="1"/>
        <v>19.277222932091902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23549.95306157265</v>
      </c>
      <c r="O38" s="40">
        <f t="shared" si="0"/>
        <v>247274.50714651283</v>
      </c>
      <c r="P38" s="16"/>
      <c r="Q38" s="17"/>
      <c r="R38" s="18">
        <f t="shared" si="1"/>
        <v>23.47458194472859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2892.950194285714</v>
      </c>
      <c r="O39" s="40">
        <f t="shared" si="0"/>
        <v>30375.977039999998</v>
      </c>
      <c r="P39" s="16"/>
      <c r="Q39" s="17"/>
      <c r="R39" s="18">
        <f t="shared" si="1"/>
        <v>2.8836913695845583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1053371.2921010733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100321.07543819745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1529495.1161307585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145666.20153626273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62">
        <v>44409</v>
      </c>
      <c r="Q5" s="62"/>
      <c r="R5" s="62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9" t="s">
        <v>0</v>
      </c>
      <c r="B9" s="70"/>
      <c r="C9" s="71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2" t="s">
        <v>35</v>
      </c>
      <c r="Q9" s="72"/>
      <c r="R9" s="72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31</v>
      </c>
      <c r="R10" s="45">
        <v>2021</v>
      </c>
    </row>
    <row r="11" spans="1:18" ht="19.5" customHeight="1">
      <c r="A11" s="82" t="s">
        <v>1</v>
      </c>
      <c r="B11" s="83"/>
      <c r="C11" s="83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74" t="s">
        <v>2</v>
      </c>
      <c r="B12" s="75"/>
      <c r="C12" s="75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2" t="s">
        <v>43</v>
      </c>
      <c r="Q12" s="72"/>
      <c r="R12" s="72"/>
    </row>
    <row r="13" spans="1:18" ht="19.5" customHeight="1">
      <c r="A13" s="74" t="s">
        <v>3</v>
      </c>
      <c r="B13" s="75"/>
      <c r="C13" s="7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84">
        <v>7</v>
      </c>
      <c r="Q13" s="84"/>
      <c r="R13" s="8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 t="s">
        <v>47</v>
      </c>
      <c r="O16" s="9" t="s">
        <v>6</v>
      </c>
      <c r="P16" s="73" t="s">
        <v>5</v>
      </c>
      <c r="Q16" s="73"/>
      <c r="R16" s="7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1173.2453281649234</v>
      </c>
      <c r="O18" s="40">
        <f>+N18*$P$13+0</f>
        <v>8212.717297154464</v>
      </c>
      <c r="P18" s="16"/>
      <c r="Q18" s="17"/>
      <c r="R18" s="18">
        <f>+O18/$O$41*100</f>
        <v>1.7824678545388333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1947.334618</v>
      </c>
      <c r="O24" s="40">
        <f t="shared" si="0"/>
        <v>13631.342326</v>
      </c>
      <c r="P24" s="16"/>
      <c r="Q24" s="17"/>
      <c r="R24" s="18">
        <f t="shared" si="1"/>
        <v>2.9585128321326923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1213.2730236052794</v>
      </c>
      <c r="O26" s="40">
        <f t="shared" si="0"/>
        <v>8492.911165236956</v>
      </c>
      <c r="P26" s="16"/>
      <c r="Q26" s="17"/>
      <c r="R26" s="18">
        <f t="shared" si="1"/>
        <v>1.8432804388303903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7532.513401535715</v>
      </c>
      <c r="O27" s="40">
        <f t="shared" si="0"/>
        <v>52727.593810750004</v>
      </c>
      <c r="P27" s="16"/>
      <c r="Q27" s="17"/>
      <c r="R27" s="18">
        <f t="shared" si="1"/>
        <v>11.443866580846091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4598.47172115</v>
      </c>
      <c r="O28" s="40">
        <f t="shared" si="0"/>
        <v>32189.30204805</v>
      </c>
      <c r="P28" s="16"/>
      <c r="Q28" s="17"/>
      <c r="R28" s="18">
        <f t="shared" si="1"/>
        <v>6.986286521827542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439.09484728952384</v>
      </c>
      <c r="O29" s="40">
        <f t="shared" si="0"/>
        <v>3073.663931026667</v>
      </c>
      <c r="P29" s="16"/>
      <c r="Q29" s="17"/>
      <c r="R29" s="18">
        <f t="shared" si="1"/>
        <v>0.6671004193226957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1652.2492626847695</v>
      </c>
      <c r="O32" s="40">
        <f t="shared" si="0"/>
        <v>11565.744838793387</v>
      </c>
      <c r="P32" s="16"/>
      <c r="Q32" s="17"/>
      <c r="R32" s="18">
        <f t="shared" si="1"/>
        <v>2.510200661124729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4231.781617267268</v>
      </c>
      <c r="O33" s="40">
        <f t="shared" si="0"/>
        <v>29622.471320870878</v>
      </c>
      <c r="P33" s="16"/>
      <c r="Q33" s="17"/>
      <c r="R33" s="18">
        <f t="shared" si="1"/>
        <v>6.429187927818399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14875.755080068358</v>
      </c>
      <c r="O34" s="40">
        <f t="shared" si="0"/>
        <v>104130.28556047851</v>
      </c>
      <c r="P34" s="16"/>
      <c r="Q34" s="17"/>
      <c r="R34" s="18">
        <f t="shared" si="1"/>
        <v>22.600179694461392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14741.201997437545</v>
      </c>
      <c r="O35" s="40">
        <f t="shared" si="0"/>
        <v>103188.41398206282</v>
      </c>
      <c r="P35" s="16"/>
      <c r="Q35" s="17"/>
      <c r="R35" s="18">
        <f t="shared" si="1"/>
        <v>22.39575821605358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11102.120729027109</v>
      </c>
      <c r="O38" s="40">
        <f t="shared" si="0"/>
        <v>77714.84510318976</v>
      </c>
      <c r="P38" s="16"/>
      <c r="Q38" s="17"/>
      <c r="R38" s="18">
        <f t="shared" si="1"/>
        <v>16.867037815230308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2314.3601554285715</v>
      </c>
      <c r="O39" s="40">
        <f t="shared" si="0"/>
        <v>16200.521088000001</v>
      </c>
      <c r="P39" s="16"/>
      <c r="Q39" s="17"/>
      <c r="R39" s="18">
        <f t="shared" si="1"/>
        <v>3.51612103781336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460749.8124716134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65821.40178165906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669008.7277087828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95572.67538696897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2021-09-18T18:25:16Z</dcterms:modified>
  <cp:category/>
  <cp:version/>
  <cp:contentType/>
  <cp:contentStatus/>
</cp:coreProperties>
</file>