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<sst xmlns="http://schemas.openxmlformats.org/spreadsheetml/2006/main" count="106" uniqueCount="53">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</sst>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0">
        <v>44440</v>
      </c>
      <c r="Q5" s="70"/>
      <c r="R5" s="70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7" t="s">
        <v>0</v>
      </c>
      <c r="B9" s="78"/>
      <c r="C9" s="79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69" t="s">
        <v>35</v>
      </c>
      <c r="Q9" s="69"/>
      <c r="R9" s="69"/>
    </row>
    <row r="10" spans="1:18" ht="19.5" customHeight="1">
      <c r="A10" s="1" t="s">
        <v>34</v>
      </c>
      <c r="B10" s="10"/>
      <c r="C10" s="10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  <c r="P10" s="5"/>
      <c r="Q10" s="57" t="s">
        <v>32</v>
      </c>
      <c r="R10" s="45">
        <v>2021</v>
      </c>
    </row>
    <row r="11" spans="1:18" ht="19.5" customHeight="1">
      <c r="A11" s="65" t="s">
        <v>1</v>
      </c>
      <c r="B11" s="66"/>
      <c r="C11" s="66"/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  <c r="P11" s="11"/>
      <c r="Q11" s="11"/>
      <c r="R11" s="11"/>
    </row>
    <row r="12" spans="1:18" ht="19.5" customHeight="1">
      <c r="A12" s="67" t="s">
        <v>2</v>
      </c>
      <c r="B12" s="68"/>
      <c r="C12" s="68"/>
      <c r="D12" s="81" t="s">
        <v>52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3"/>
      <c r="P12" s="69" t="s">
        <v>43</v>
      </c>
      <c r="Q12" s="69"/>
      <c r="R12" s="69"/>
    </row>
    <row r="13" spans="1:18" ht="19.5" customHeight="1">
      <c r="A13" s="67" t="s">
        <v>3</v>
      </c>
      <c r="B13" s="68"/>
      <c r="C13" s="68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62">
        <v>10.5</v>
      </c>
      <c r="Q13" s="62"/>
      <c r="R13" s="62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3" t="s">
        <v>33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49" t="s">
        <v>47</v>
      </c>
      <c r="O16" s="9" t="s">
        <v>6</v>
      </c>
      <c r="P16" s="80" t="s">
        <v>5</v>
      </c>
      <c r="Q16" s="80"/>
      <c r="R16" s="80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1976.402909801378</v>
      </c>
      <c r="O18" s="40">
        <f>+N18*$P$13+0</f>
        <v>20752.23055291447</v>
      </c>
      <c r="P18" s="16"/>
      <c r="Q18" s="17"/>
      <c r="R18" s="18">
        <f>+O18/$O$41*100</f>
        <v>1.9040863846994285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2915.558535238096</v>
      </c>
      <c r="O24" s="40">
        <f t="shared" si="0"/>
        <v>30613.364620000008</v>
      </c>
      <c r="P24" s="16"/>
      <c r="Q24" s="17"/>
      <c r="R24" s="18">
        <f t="shared" si="1"/>
        <v>2.8088783330616396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332.3240182857143</v>
      </c>
      <c r="O25" s="40">
        <f t="shared" si="0"/>
        <v>3489.4021920000005</v>
      </c>
      <c r="P25" s="16"/>
      <c r="Q25" s="17"/>
      <c r="R25" s="18">
        <f t="shared" si="1"/>
        <v>0.3201642921027799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1695.2233575784678</v>
      </c>
      <c r="O26" s="40">
        <f t="shared" si="0"/>
        <v>17799.845254573913</v>
      </c>
      <c r="P26" s="16"/>
      <c r="Q26" s="17"/>
      <c r="R26" s="18">
        <f t="shared" si="1"/>
        <v>1.63319518413075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12257.949505935852</v>
      </c>
      <c r="O27" s="40">
        <f t="shared" si="0"/>
        <v>128708.46981232645</v>
      </c>
      <c r="P27" s="16"/>
      <c r="Q27" s="17"/>
      <c r="R27" s="18">
        <f t="shared" si="1"/>
        <v>11.8094314893167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5581.643900917143</v>
      </c>
      <c r="O28" s="40">
        <f t="shared" si="0"/>
        <v>58607.260959629995</v>
      </c>
      <c r="P28" s="16"/>
      <c r="Q28" s="17"/>
      <c r="R28" s="18">
        <f t="shared" si="1"/>
        <v>5.377411712597109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613.6256742780953</v>
      </c>
      <c r="O29" s="40">
        <f t="shared" si="0"/>
        <v>6443.06957992</v>
      </c>
      <c r="P29" s="16"/>
      <c r="Q29" s="17"/>
      <c r="R29" s="18">
        <f t="shared" si="1"/>
        <v>0.5911731286675487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2142.5341779463206</v>
      </c>
      <c r="O32" s="40">
        <f t="shared" si="0"/>
        <v>22496.608868436368</v>
      </c>
      <c r="P32" s="16"/>
      <c r="Q32" s="17"/>
      <c r="R32" s="18">
        <f t="shared" si="1"/>
        <v>2.0641389145651257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10727.919098918554</v>
      </c>
      <c r="O33" s="40">
        <f t="shared" si="0"/>
        <v>112643.15053864481</v>
      </c>
      <c r="P33" s="16"/>
      <c r="Q33" s="17"/>
      <c r="R33" s="18">
        <f t="shared" si="1"/>
        <v>10.335384850481027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18276.341448997362</v>
      </c>
      <c r="O34" s="40">
        <f t="shared" si="0"/>
        <v>191901.5852144723</v>
      </c>
      <c r="P34" s="16"/>
      <c r="Q34" s="17"/>
      <c r="R34" s="18">
        <f t="shared" si="1"/>
        <v>17.607610645873294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19624.607960543413</v>
      </c>
      <c r="O35" s="40">
        <f t="shared" si="0"/>
        <v>206058.38358570583</v>
      </c>
      <c r="P35" s="16"/>
      <c r="Q35" s="17"/>
      <c r="R35" s="18">
        <f t="shared" si="1"/>
        <v>18.906544124897078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24627.08507433923</v>
      </c>
      <c r="O38" s="40">
        <f t="shared" si="0"/>
        <v>258584.3932805619</v>
      </c>
      <c r="P38" s="16"/>
      <c r="Q38" s="17"/>
      <c r="R38" s="18">
        <f t="shared" si="1"/>
        <v>23.725980746302557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3026.748845714286</v>
      </c>
      <c r="O39" s="40">
        <f t="shared" si="0"/>
        <v>31780.86288</v>
      </c>
      <c r="P39" s="16"/>
      <c r="Q39" s="17"/>
      <c r="R39" s="18">
        <f t="shared" si="1"/>
        <v>2.9160001933049498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1089878.6273391861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103797.96450849393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1582503.7668964984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150714.64446633318</v>
      </c>
      <c r="P46" s="43"/>
      <c r="Q46" s="44"/>
      <c r="R46" s="44"/>
      <c r="T46" s="56"/>
      <c r="U46" s="56"/>
      <c r="V46" s="61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28125" style="0" customWidth="1"/>
    <col min="22" max="22" width="6.57421875" style="0" customWidth="1"/>
  </cols>
  <sheetData>
    <row r="5" spans="16:19" ht="33.75" customHeight="1">
      <c r="P5" s="70">
        <v>44440</v>
      </c>
      <c r="Q5" s="70"/>
      <c r="R5" s="70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7" t="s">
        <v>0</v>
      </c>
      <c r="B9" s="78"/>
      <c r="C9" s="79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69" t="s">
        <v>35</v>
      </c>
      <c r="Q9" s="69"/>
      <c r="R9" s="69"/>
    </row>
    <row r="10" spans="1:18" ht="19.5" customHeight="1">
      <c r="A10" s="1" t="s">
        <v>34</v>
      </c>
      <c r="B10" s="10"/>
      <c r="C10" s="10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  <c r="P10" s="5"/>
      <c r="Q10" s="57" t="s">
        <v>32</v>
      </c>
      <c r="R10" s="45">
        <v>2021</v>
      </c>
    </row>
    <row r="11" spans="1:18" ht="19.5" customHeight="1">
      <c r="A11" s="65" t="s">
        <v>1</v>
      </c>
      <c r="B11" s="66"/>
      <c r="C11" s="66"/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  <c r="P11" s="11"/>
      <c r="Q11" s="11"/>
      <c r="R11" s="11"/>
    </row>
    <row r="12" spans="1:18" ht="19.5" customHeight="1">
      <c r="A12" s="67" t="s">
        <v>2</v>
      </c>
      <c r="B12" s="68"/>
      <c r="C12" s="68"/>
      <c r="D12" s="81" t="s">
        <v>51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3"/>
      <c r="P12" s="69" t="s">
        <v>43</v>
      </c>
      <c r="Q12" s="69"/>
      <c r="R12" s="69"/>
    </row>
    <row r="13" spans="1:18" ht="19.5" customHeight="1">
      <c r="A13" s="67" t="s">
        <v>3</v>
      </c>
      <c r="B13" s="68"/>
      <c r="C13" s="68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84">
        <v>7</v>
      </c>
      <c r="Q13" s="84"/>
      <c r="R13" s="84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3" t="s">
        <v>33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49" t="s">
        <v>47</v>
      </c>
      <c r="O16" s="9" t="s">
        <v>6</v>
      </c>
      <c r="P16" s="80" t="s">
        <v>5</v>
      </c>
      <c r="Q16" s="80"/>
      <c r="R16" s="80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1224.01892719729</v>
      </c>
      <c r="O18" s="40">
        <f>+N18*$P$13+0</f>
        <v>8568.13249038103</v>
      </c>
      <c r="P18" s="16"/>
      <c r="Q18" s="17"/>
      <c r="R18" s="18">
        <f>+O18/$O$41*100</f>
        <v>1.7974104192618907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2026.7617574285716</v>
      </c>
      <c r="O24" s="40">
        <f t="shared" si="0"/>
        <v>14187.332302</v>
      </c>
      <c r="P24" s="16"/>
      <c r="Q24" s="17"/>
      <c r="R24" s="18">
        <f t="shared" si="1"/>
        <v>2.976198013951529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1271.417518183851</v>
      </c>
      <c r="O26" s="40">
        <f t="shared" si="0"/>
        <v>8899.922627286956</v>
      </c>
      <c r="P26" s="16"/>
      <c r="Q26" s="17"/>
      <c r="R26" s="18">
        <f t="shared" si="1"/>
        <v>1.867012873443423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7864.311253725798</v>
      </c>
      <c r="O27" s="40">
        <f t="shared" si="0"/>
        <v>55050.17877608059</v>
      </c>
      <c r="P27" s="16"/>
      <c r="Q27" s="17"/>
      <c r="R27" s="18">
        <f t="shared" si="1"/>
        <v>11.548346740137394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4803.87384915</v>
      </c>
      <c r="O28" s="40">
        <f t="shared" si="0"/>
        <v>33627.11694405</v>
      </c>
      <c r="P28" s="16"/>
      <c r="Q28" s="17"/>
      <c r="R28" s="18">
        <f t="shared" si="1"/>
        <v>7.054247869396062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460.21925570857144</v>
      </c>
      <c r="O29" s="40">
        <f t="shared" si="0"/>
        <v>3221.53478996</v>
      </c>
      <c r="P29" s="16"/>
      <c r="Q29" s="17"/>
      <c r="R29" s="18">
        <f t="shared" si="1"/>
        <v>0.6758089004796969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1703.6258432561986</v>
      </c>
      <c r="O32" s="40">
        <f t="shared" si="0"/>
        <v>11925.38090279339</v>
      </c>
      <c r="P32" s="16"/>
      <c r="Q32" s="17"/>
      <c r="R32" s="18">
        <f t="shared" si="1"/>
        <v>2.50168912682096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4273.491445838697</v>
      </c>
      <c r="O33" s="40">
        <f t="shared" si="0"/>
        <v>29914.440120870877</v>
      </c>
      <c r="P33" s="16"/>
      <c r="Q33" s="17"/>
      <c r="R33" s="18">
        <f t="shared" si="1"/>
        <v>6.275407904814989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15478.279236138615</v>
      </c>
      <c r="O34" s="40">
        <f t="shared" si="0"/>
        <v>108347.95465297031</v>
      </c>
      <c r="P34" s="16"/>
      <c r="Q34" s="17"/>
      <c r="R34" s="18">
        <f t="shared" si="1"/>
        <v>22.729076939180622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14961.712877797545</v>
      </c>
      <c r="O35" s="40">
        <f t="shared" si="0"/>
        <v>104731.99014458281</v>
      </c>
      <c r="P35" s="16"/>
      <c r="Q35" s="17"/>
      <c r="R35" s="18">
        <f t="shared" si="1"/>
        <v>21.97052514386777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11609.91153504564</v>
      </c>
      <c r="O38" s="40">
        <f t="shared" si="0"/>
        <v>81269.38074531947</v>
      </c>
      <c r="P38" s="16"/>
      <c r="Q38" s="17"/>
      <c r="R38" s="18">
        <f t="shared" si="1"/>
        <v>17.048572939621167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2421.399076571429</v>
      </c>
      <c r="O39" s="40">
        <f t="shared" si="0"/>
        <v>16949.793536</v>
      </c>
      <c r="P39" s="16"/>
      <c r="Q39" s="17"/>
      <c r="R39" s="18">
        <f t="shared" si="1"/>
        <v>3.5557031290244927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476693.15803229547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68099.0225760422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692158.4654628931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98879.7807804133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2021-10-16T20:09:02Z</dcterms:modified>
  <cp:category/>
  <cp:version/>
  <cp:contentType/>
  <cp:contentStatus/>
</cp:coreProperties>
</file>