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<sst xmlns="http://schemas.openxmlformats.org/spreadsheetml/2006/main" count="106" uniqueCount="54">
  <si>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</si>
  <si>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</si>
  <si>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</si>
  <si>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</si>
  <si>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</si>
  <si>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</si>
  <si>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</si>
  <si>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</si>
  <si>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</si>
  <si>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</si>
  <si>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</si>
  <si>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</si>
  <si>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</si>
  <si>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</si>
  <si>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</si>
  <si>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</si>
  <si>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</si>
  <si>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</si>
  <si>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</si>
  <si>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</si>
  <si>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</si>
  <si>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</si>
  <si>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</si>
  <si>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</si>
  <si>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</si>
  <si>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</si>
  <si>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</si>
  <si>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</si>
  <si>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</si>
  <si>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</si>
  <si>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</si>
  <si>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</si>
  <si>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</si>
  <si>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</si>
  <si>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</si>
  <si>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</si>
  <si>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</si>
  <si>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</si>
  <si>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</si>
  <si>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</si>
  <si>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</si>
  <si>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</si>
  <si>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</si>
  <si>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</si>
  <si>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</si>
  <si>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</si>
  <si>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</si>
  <si>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</si>
  <si>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</si>
  <si>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</si>
  <si>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</si>
  <si>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</si>
  <si>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</si>
  <si>
    <t>10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</si>
</sst>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7">
        <v>44470</v>
      </c>
      <c r="Q5" s="77"/>
      <c r="R5" s="77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1" t="s">
        <v>0</v>
      </c>
      <c r="B9" s="82"/>
      <c r="C9" s="83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35</v>
      </c>
      <c r="Q9" s="76"/>
      <c r="R9" s="76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53</v>
      </c>
      <c r="R10" s="45">
        <v>2021</v>
      </c>
    </row>
    <row r="11" spans="1:18" ht="19.5" customHeight="1">
      <c r="A11" s="74" t="s">
        <v>1</v>
      </c>
      <c r="B11" s="75"/>
      <c r="C11" s="7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63" t="s">
        <v>2</v>
      </c>
      <c r="B12" s="64"/>
      <c r="C12" s="64"/>
      <c r="D12" s="68" t="s">
        <v>52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76" t="s">
        <v>43</v>
      </c>
      <c r="Q12" s="76"/>
      <c r="R12" s="76"/>
    </row>
    <row r="13" spans="1:18" ht="19.5" customHeight="1">
      <c r="A13" s="63" t="s">
        <v>3</v>
      </c>
      <c r="B13" s="64"/>
      <c r="C13" s="6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1">
        <v>10.5</v>
      </c>
      <c r="Q13" s="71"/>
      <c r="R13" s="7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2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 t="s">
        <v>47</v>
      </c>
      <c r="O16" s="9" t="s">
        <v>6</v>
      </c>
      <c r="P16" s="62" t="s">
        <v>5</v>
      </c>
      <c r="Q16" s="62"/>
      <c r="R16" s="6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2077.8582564147505</v>
      </c>
      <c r="O18" s="40">
        <f>+N18*$P$13+0</f>
        <v>21817.51169235488</v>
      </c>
      <c r="P18" s="16"/>
      <c r="Q18" s="17"/>
      <c r="R18" s="18">
        <f>+O18/$O$41*100</f>
        <v>1.9039921227029484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3048.169285714286</v>
      </c>
      <c r="O24" s="40">
        <f t="shared" si="0"/>
        <v>32005.777500000004</v>
      </c>
      <c r="P24" s="16"/>
      <c r="Q24" s="17"/>
      <c r="R24" s="18">
        <f t="shared" si="1"/>
        <v>2.793111748959756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340.90476952380953</v>
      </c>
      <c r="O25" s="40">
        <f t="shared" si="0"/>
        <v>3579.5000800000003</v>
      </c>
      <c r="P25" s="16"/>
      <c r="Q25" s="17"/>
      <c r="R25" s="18">
        <f t="shared" si="1"/>
        <v>0.3123793424124875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1787.9979125432715</v>
      </c>
      <c r="O26" s="40">
        <f t="shared" si="0"/>
        <v>18773.97808170435</v>
      </c>
      <c r="P26" s="16"/>
      <c r="Q26" s="17"/>
      <c r="R26" s="18">
        <f t="shared" si="1"/>
        <v>1.6383860306071727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12416.415048792996</v>
      </c>
      <c r="O27" s="40">
        <f t="shared" si="0"/>
        <v>130372.35801232647</v>
      </c>
      <c r="P27" s="16"/>
      <c r="Q27" s="17"/>
      <c r="R27" s="18">
        <f t="shared" si="1"/>
        <v>11.377463487766127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5747.307528955238</v>
      </c>
      <c r="O28" s="40">
        <f t="shared" si="0"/>
        <v>60346.72905403</v>
      </c>
      <c r="P28" s="16"/>
      <c r="Q28" s="17"/>
      <c r="R28" s="18">
        <f t="shared" si="1"/>
        <v>5.266397853703202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631.224576119365</v>
      </c>
      <c r="O29" s="40">
        <f t="shared" si="0"/>
        <v>6627.858049253333</v>
      </c>
      <c r="P29" s="16"/>
      <c r="Q29" s="17"/>
      <c r="R29" s="18">
        <f t="shared" si="1"/>
        <v>0.5784064513916892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2232.031718822511</v>
      </c>
      <c r="O32" s="40">
        <f t="shared" si="0"/>
        <v>23436.333047636363</v>
      </c>
      <c r="P32" s="16"/>
      <c r="Q32" s="17"/>
      <c r="R32" s="18">
        <f t="shared" si="1"/>
        <v>2.045265020913394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11399.804729975618</v>
      </c>
      <c r="O33" s="40">
        <f t="shared" si="0"/>
        <v>119697.949664744</v>
      </c>
      <c r="P33" s="16"/>
      <c r="Q33" s="17"/>
      <c r="R33" s="18">
        <f t="shared" si="1"/>
        <v>10.44591869499155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19213.539827307337</v>
      </c>
      <c r="O34" s="40">
        <f t="shared" si="0"/>
        <v>201742.16818672704</v>
      </c>
      <c r="P34" s="16"/>
      <c r="Q34" s="17"/>
      <c r="R34" s="18">
        <f t="shared" si="1"/>
        <v>17.605834453575213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21454.573176628455</v>
      </c>
      <c r="O35" s="40">
        <f t="shared" si="0"/>
        <v>225273.01835459878</v>
      </c>
      <c r="P35" s="16"/>
      <c r="Q35" s="17"/>
      <c r="R35" s="18">
        <f t="shared" si="1"/>
        <v>19.659347887732352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25624.335361638223</v>
      </c>
      <c r="O38" s="40">
        <f t="shared" si="0"/>
        <v>269055.52129720134</v>
      </c>
      <c r="P38" s="16"/>
      <c r="Q38" s="17"/>
      <c r="R38" s="18">
        <f t="shared" si="1"/>
        <v>23.48020252461309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3157.5002571428568</v>
      </c>
      <c r="O39" s="40">
        <f t="shared" si="0"/>
        <v>33153.7527</v>
      </c>
      <c r="P39" s="16"/>
      <c r="Q39" s="17"/>
      <c r="R39" s="18">
        <f t="shared" si="1"/>
        <v>2.893294380631004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1145882.4557205767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109131.66244957873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1663821.3257062775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158459.17387678832</v>
      </c>
      <c r="P46" s="43"/>
      <c r="Q46" s="44"/>
      <c r="R46" s="44"/>
      <c r="T46" s="56"/>
      <c r="U46" s="56"/>
      <c r="V46" s="61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77">
        <v>44470</v>
      </c>
      <c r="Q5" s="77"/>
      <c r="R5" s="77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1" t="s">
        <v>0</v>
      </c>
      <c r="B9" s="82"/>
      <c r="C9" s="83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35</v>
      </c>
      <c r="Q9" s="76"/>
      <c r="R9" s="76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53</v>
      </c>
      <c r="R10" s="45">
        <v>2021</v>
      </c>
    </row>
    <row r="11" spans="1:18" ht="19.5" customHeight="1">
      <c r="A11" s="74" t="s">
        <v>1</v>
      </c>
      <c r="B11" s="75"/>
      <c r="C11" s="7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63" t="s">
        <v>2</v>
      </c>
      <c r="B12" s="64"/>
      <c r="C12" s="64"/>
      <c r="D12" s="68" t="s">
        <v>51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76" t="s">
        <v>43</v>
      </c>
      <c r="Q12" s="76"/>
      <c r="R12" s="76"/>
    </row>
    <row r="13" spans="1:18" ht="19.5" customHeight="1">
      <c r="A13" s="63" t="s">
        <v>3</v>
      </c>
      <c r="B13" s="64"/>
      <c r="C13" s="6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84">
        <v>7</v>
      </c>
      <c r="Q13" s="84"/>
      <c r="R13" s="84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2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 t="s">
        <v>47</v>
      </c>
      <c r="O16" s="9" t="s">
        <v>6</v>
      </c>
      <c r="P16" s="62" t="s">
        <v>5</v>
      </c>
      <c r="Q16" s="62"/>
      <c r="R16" s="6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1286.8573950211237</v>
      </c>
      <c r="O18" s="40">
        <f>+N18*$P$13+0</f>
        <v>9008.001765147867</v>
      </c>
      <c r="P18" s="16"/>
      <c r="Q18" s="17"/>
      <c r="R18" s="18">
        <f>+O18/$O$41*100</f>
        <v>1.7943819155405094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2118.9718214285713</v>
      </c>
      <c r="O24" s="40">
        <f t="shared" si="0"/>
        <v>14832.802749999999</v>
      </c>
      <c r="P24" s="16"/>
      <c r="Q24" s="17"/>
      <c r="R24" s="18">
        <f t="shared" si="1"/>
        <v>2.954674488892336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1340.9984344074535</v>
      </c>
      <c r="O26" s="40">
        <f t="shared" si="0"/>
        <v>9386.989040852175</v>
      </c>
      <c r="P26" s="16"/>
      <c r="Q26" s="17"/>
      <c r="R26" s="18">
        <f t="shared" si="1"/>
        <v>1.8698756744754703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7973.226413725797</v>
      </c>
      <c r="O27" s="40">
        <f t="shared" si="0"/>
        <v>55812.58489608058</v>
      </c>
      <c r="P27" s="16"/>
      <c r="Q27" s="17"/>
      <c r="R27" s="18">
        <f t="shared" si="1"/>
        <v>11.117792337094688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4946.45320115</v>
      </c>
      <c r="O28" s="40">
        <f t="shared" si="0"/>
        <v>34625.17240805</v>
      </c>
      <c r="P28" s="16"/>
      <c r="Q28" s="17"/>
      <c r="R28" s="18">
        <f t="shared" si="1"/>
        <v>6.897288079123425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473.4184320895238</v>
      </c>
      <c r="O29" s="40">
        <f t="shared" si="0"/>
        <v>3313.9290246266664</v>
      </c>
      <c r="P29" s="16"/>
      <c r="Q29" s="17"/>
      <c r="R29" s="18">
        <f t="shared" si="1"/>
        <v>0.6601302337863473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1774.761344970484</v>
      </c>
      <c r="O32" s="40">
        <f t="shared" si="0"/>
        <v>12423.329414793388</v>
      </c>
      <c r="P32" s="16"/>
      <c r="Q32" s="17"/>
      <c r="R32" s="18">
        <f t="shared" si="1"/>
        <v>2.4747106199464417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4575.846831406341</v>
      </c>
      <c r="O33" s="40">
        <f t="shared" si="0"/>
        <v>32030.927819844386</v>
      </c>
      <c r="P33" s="16"/>
      <c r="Q33" s="17"/>
      <c r="R33" s="18">
        <f t="shared" si="1"/>
        <v>6.380518023462965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16278.342651981267</v>
      </c>
      <c r="O34" s="40">
        <f t="shared" si="0"/>
        <v>113948.39856386888</v>
      </c>
      <c r="P34" s="16"/>
      <c r="Q34" s="17"/>
      <c r="R34" s="18">
        <f t="shared" si="1"/>
        <v>22.6983687413223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16340.993657646843</v>
      </c>
      <c r="O35" s="40">
        <f t="shared" si="0"/>
        <v>114386.9556035279</v>
      </c>
      <c r="P35" s="16"/>
      <c r="Q35" s="17"/>
      <c r="R35" s="18">
        <f t="shared" si="1"/>
        <v>22.785728717642666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12080.043813343733</v>
      </c>
      <c r="O38" s="40">
        <f t="shared" si="0"/>
        <v>84560.30669340614</v>
      </c>
      <c r="P38" s="16"/>
      <c r="Q38" s="17"/>
      <c r="R38" s="18">
        <f t="shared" si="1"/>
        <v>16.844300107740526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2526.0002057142856</v>
      </c>
      <c r="O39" s="40">
        <f t="shared" si="0"/>
        <v>17682.00144</v>
      </c>
      <c r="P39" s="16"/>
      <c r="Q39" s="17"/>
      <c r="R39" s="18">
        <f t="shared" si="1"/>
        <v>3.522231060972314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502011.399420198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71715.91420288543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728920.5519581275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104131.50742258965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2021-11-15T19:23:38Z</dcterms:modified>
  <cp:category/>
  <cp:version/>
  <cp:contentType/>
  <cp:contentStatus/>
</cp:coreProperties>
</file>