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<sst xmlns="http://schemas.openxmlformats.org/spreadsheetml/2006/main" count="53" uniqueCount="53">
  <si>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</si>
  <si>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</si>
  <si>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</si>
  <si>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</si>
  <si>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</si>
  <si>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</si>
  <si>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</si>
  <si>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</si>
  <si>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</si>
  <si>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</si>
  <si>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</si>
  <si>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</si>
  <si>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</si>
  <si>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</si>
  <si>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</si>
  <si>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</si>
  <si>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</si>
  <si>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</si>
  <si>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</si>
  <si>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</si>
  <si>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</si>
  <si>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</si>
  <si>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</si>
  <si>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</si>
  <si>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</si>
  <si>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</si>
  <si>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</si>
  <si>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</si>
  <si>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</si>
  <si>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</si>
  <si>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</si>
  <si>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</si>
  <si>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</si>
  <si>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</si>
  <si>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</si>
  <si>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</si>
  <si>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</si>
  <si>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</si>
  <si>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</si>
  <si>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</si>
  <si>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</si>
  <si>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</si>
  <si>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</si>
  <si>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</si>
  <si>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</si>
  <si>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</si>
  <si>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</si>
  <si>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</si>
  <si>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</si>
  <si>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</si>
  <si>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</si>
  <si>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</si>
  <si>
    <t>11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</si>
</sst>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66">
        <v>44501</v>
      </c>
      <c r="Q5" s="66"/>
      <c r="R5" s="66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74" t="s">
        <v>0</v>
      </c>
      <c r="B9" s="75"/>
      <c r="C9" s="76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81" t="s">
        <v>35</v>
      </c>
      <c r="Q9" s="81"/>
      <c r="R9" s="81"/>
    </row>
    <row r="10" spans="1:18" ht="19.5" customHeight="1">
      <c r="A10" s="1" t="s">
        <v>34</v>
      </c>
      <c r="B10" s="12"/>
      <c r="C10" s="12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5"/>
      <c r="Q10" s="56" t="s">
        <v>52</v>
      </c>
      <c r="R10" s="44">
        <v>2021</v>
      </c>
    </row>
    <row r="11" spans="1:18" ht="19.5" customHeight="1">
      <c r="A11" s="77" t="s">
        <v>1</v>
      </c>
      <c r="B11" s="78"/>
      <c r="C11" s="78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13"/>
      <c r="Q11" s="13"/>
      <c r="R11" s="13"/>
    </row>
    <row r="12" spans="1:18" ht="19.5" customHeight="1">
      <c r="A12" s="79" t="s">
        <v>2</v>
      </c>
      <c r="B12" s="80"/>
      <c r="C12" s="80"/>
      <c r="D12" s="63" t="s">
        <v>51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81" t="s">
        <v>43</v>
      </c>
      <c r="Q12" s="81"/>
      <c r="R12" s="81"/>
    </row>
    <row r="13" spans="1:18" ht="19.5" customHeight="1">
      <c r="A13" s="79" t="s">
        <v>3</v>
      </c>
      <c r="B13" s="80"/>
      <c r="C13" s="8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71">
        <v>1100</v>
      </c>
      <c r="Q13" s="71"/>
      <c r="R13" s="71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8" t="s">
        <v>47</v>
      </c>
      <c r="O16" s="11" t="s">
        <v>6</v>
      </c>
      <c r="P16" s="70" t="s">
        <v>5</v>
      </c>
      <c r="Q16" s="70"/>
      <c r="R16" s="70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927.2676730619091</v>
      </c>
      <c r="O18" s="39">
        <f>+N18*$P$13+0</f>
        <v>1019994.4403681001</v>
      </c>
      <c r="P18" s="18"/>
      <c r="Q18" s="19"/>
      <c r="R18" s="20">
        <f>+O18/$O$41*100</f>
        <v>1.1728372092452697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332.3717309214545</v>
      </c>
      <c r="O19" s="39">
        <f aca="true" t="shared" si="0" ref="O19:O39">+N19*$P$13+0</f>
        <v>365608.90401359997</v>
      </c>
      <c r="P19" s="18"/>
      <c r="Q19" s="19"/>
      <c r="R19" s="20">
        <f aca="true" t="shared" si="1" ref="R19:R39">+O19/$O$41*100</f>
        <v>0.42039418028963493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22046.264212170885</v>
      </c>
      <c r="O20" s="39">
        <f t="shared" si="0"/>
        <v>24250890.63338797</v>
      </c>
      <c r="P20" s="18"/>
      <c r="Q20" s="19"/>
      <c r="R20" s="20">
        <f t="shared" si="1"/>
        <v>27.88480580532439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7709.081820839912</v>
      </c>
      <c r="O21" s="39">
        <f t="shared" si="0"/>
        <v>8479990.002923904</v>
      </c>
      <c r="P21" s="18"/>
      <c r="Q21" s="19"/>
      <c r="R21" s="20">
        <f t="shared" si="1"/>
        <v>9.750688254602476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46.32487251116619</v>
      </c>
      <c r="O22" s="39">
        <f t="shared" si="0"/>
        <v>50957.35976228281</v>
      </c>
      <c r="P22" s="18"/>
      <c r="Q22" s="19"/>
      <c r="R22" s="20">
        <f t="shared" si="1"/>
        <v>0.0585931503631871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804.0715981739575</v>
      </c>
      <c r="O23" s="39">
        <f t="shared" si="0"/>
        <v>884478.7579913532</v>
      </c>
      <c r="P23" s="18"/>
      <c r="Q23" s="19"/>
      <c r="R23" s="20">
        <f t="shared" si="1"/>
        <v>1.0170149533216453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5890.336160669117</v>
      </c>
      <c r="O24" s="39">
        <f t="shared" si="0"/>
        <v>6479369.7767360285</v>
      </c>
      <c r="P24" s="18"/>
      <c r="Q24" s="19"/>
      <c r="R24" s="20">
        <f t="shared" si="1"/>
        <v>7.450281752391495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1527.5589315831544</v>
      </c>
      <c r="O25" s="39">
        <f t="shared" si="0"/>
        <v>1680314.82474147</v>
      </c>
      <c r="P25" s="18"/>
      <c r="Q25" s="19"/>
      <c r="R25" s="20">
        <f t="shared" si="1"/>
        <v>1.9321044034240349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2040.1644201695767</v>
      </c>
      <c r="O26" s="39">
        <f t="shared" si="0"/>
        <v>2244180.8621865343</v>
      </c>
      <c r="P26" s="18"/>
      <c r="Q26" s="19"/>
      <c r="R26" s="20">
        <f t="shared" si="1"/>
        <v>2.5804638881155366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1862.4573120078287</v>
      </c>
      <c r="O27" s="39">
        <f t="shared" si="0"/>
        <v>2048703.0432086117</v>
      </c>
      <c r="P27" s="18"/>
      <c r="Q27" s="19"/>
      <c r="R27" s="20">
        <f t="shared" si="1"/>
        <v>2.35569436917906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3014.4448507282395</v>
      </c>
      <c r="O28" s="39">
        <f t="shared" si="0"/>
        <v>3315889.3358010636</v>
      </c>
      <c r="P28" s="18"/>
      <c r="Q28" s="19"/>
      <c r="R28" s="20">
        <f t="shared" si="1"/>
        <v>3.812764306208955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781.284799593001</v>
      </c>
      <c r="O29" s="39">
        <f t="shared" si="0"/>
        <v>859413.2795523012</v>
      </c>
      <c r="P29" s="18"/>
      <c r="Q29" s="19"/>
      <c r="R29" s="20">
        <f t="shared" si="1"/>
        <v>0.9881934964416978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9057.990177534588</v>
      </c>
      <c r="O30" s="39">
        <f t="shared" si="0"/>
        <v>9963789.195288047</v>
      </c>
      <c r="P30" s="18"/>
      <c r="Q30" s="19"/>
      <c r="R30" s="20">
        <f t="shared" si="1"/>
        <v>11.456829812810103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1647.0441982605055</v>
      </c>
      <c r="O31" s="39">
        <f t="shared" si="0"/>
        <v>1811748.618086556</v>
      </c>
      <c r="P31" s="18"/>
      <c r="Q31" s="19"/>
      <c r="R31" s="20">
        <f t="shared" si="1"/>
        <v>2.0832331128430193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3682.250050380947</v>
      </c>
      <c r="O32" s="39">
        <f t="shared" si="0"/>
        <v>4050475.055419042</v>
      </c>
      <c r="P32" s="18"/>
      <c r="Q32" s="19"/>
      <c r="R32" s="20">
        <f t="shared" si="1"/>
        <v>4.657425248711013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6910.312049105598</v>
      </c>
      <c r="O33" s="39">
        <f t="shared" si="0"/>
        <v>7601343.254016157</v>
      </c>
      <c r="P33" s="18"/>
      <c r="Q33" s="19"/>
      <c r="R33" s="20">
        <f t="shared" si="1"/>
        <v>8.740379217496846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5606.41884262929</v>
      </c>
      <c r="O34" s="39">
        <f t="shared" si="0"/>
        <v>6167060.726892219</v>
      </c>
      <c r="P34" s="18"/>
      <c r="Q34" s="19"/>
      <c r="R34" s="20">
        <f t="shared" si="1"/>
        <v>7.091174231855728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1209.96972651473</v>
      </c>
      <c r="O35" s="39">
        <f t="shared" si="0"/>
        <v>1330966.699166203</v>
      </c>
      <c r="P35" s="18"/>
      <c r="Q35" s="19"/>
      <c r="R35" s="20">
        <f t="shared" si="1"/>
        <v>1.5304076250505199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3496.282102315311</v>
      </c>
      <c r="O38" s="39">
        <f t="shared" si="0"/>
        <v>3845910.3125468423</v>
      </c>
      <c r="P38" s="18"/>
      <c r="Q38" s="19"/>
      <c r="R38" s="20">
        <f t="shared" si="1"/>
        <v>4.422207160606902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470.02932727272724</v>
      </c>
      <c r="O39" s="39">
        <f t="shared" si="0"/>
        <v>517032.25999999995</v>
      </c>
      <c r="P39" s="18"/>
      <c r="Q39" s="19"/>
      <c r="R39" s="20">
        <f t="shared" si="1"/>
        <v>0.594507821718456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86968117.34208831</v>
      </c>
      <c r="P41" s="18"/>
      <c r="Q41" s="19"/>
      <c r="R41" s="20">
        <f>SUM(R18:R39)</f>
        <v>99.99999999999997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79061.92485644392</v>
      </c>
      <c r="P42" s="42"/>
      <c r="Q42" s="43"/>
      <c r="R42" s="43"/>
      <c r="S42" s="54"/>
      <c r="T42" s="57"/>
      <c r="U42" s="57"/>
      <c r="V42" s="59"/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126277706.38071224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114797.91489155659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A13:C13"/>
    <mergeCell ref="P9:R9"/>
    <mergeCell ref="D13:O13"/>
    <mergeCell ref="P12:R12"/>
    <mergeCell ref="A12:C12"/>
    <mergeCell ref="D11:O11"/>
    <mergeCell ref="D12:O12"/>
    <mergeCell ref="P5:R5"/>
    <mergeCell ref="D9:O9"/>
    <mergeCell ref="D10:O10"/>
    <mergeCell ref="P16:R16"/>
    <mergeCell ref="P13:R13"/>
    <mergeCell ref="B16:M16"/>
    <mergeCell ref="A9:C9"/>
    <mergeCell ref="A11:C11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2018-09-18T18:54:28Z</cp:lastPrinted>
  <dcterms:created xsi:type="dcterms:W3CDTF">2013-12-27T15:36:34Z</dcterms:created>
  <dcterms:modified xsi:type="dcterms:W3CDTF">2021-12-16T15:01:33Z</dcterms:modified>
  <cp:category/>
  <cp:version/>
  <cp:contentType/>
  <cp:contentStatus/>
</cp:coreProperties>
</file>