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<sst xmlns="http://schemas.openxmlformats.org/spreadsheetml/2006/main" count="53" uniqueCount="53">
  <si>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</si>
  <si>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</si>
  <si>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</si>
  <si>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</si>
  <si>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</si>
  <si>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</si>
  <si>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</si>
  <si>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</si>
  <si>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</si>
  <si>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</si>
  <si>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</si>
  <si>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</si>
  <si>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</si>
  <si>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</si>
  <si>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</si>
  <si>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</si>
  <si>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</si>
  <si>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</si>
  <si>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</si>
  <si>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</si>
  <si>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</si>
  <si>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</si>
  <si>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</si>
  <si>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</si>
  <si>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</si>
  <si>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</si>
  <si>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</si>
  <si>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</si>
  <si>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</si>
  <si>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</si>
  <si>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</si>
  <si>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</si>
  <si>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</si>
  <si>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</si>
  <si>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</si>
  <si>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</si>
  <si>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</si>
  <si>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</si>
  <si>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</si>
  <si>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</si>
  <si>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</si>
  <si>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</si>
  <si>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</si>
  <si>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</si>
  <si>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</si>
  <si>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</si>
  <si>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</si>
  <si>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</si>
  <si>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</si>
  <si>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</si>
  <si>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</si>
  <si>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</si>
  <si>
    <t>10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</si>
</sst>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78">
        <v>44470</v>
      </c>
      <c r="Q5" s="78"/>
      <c r="R5" s="78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64" t="s">
        <v>0</v>
      </c>
      <c r="B9" s="65"/>
      <c r="C9" s="66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1" t="s">
        <v>35</v>
      </c>
      <c r="Q9" s="71"/>
      <c r="R9" s="71"/>
    </row>
    <row r="10" spans="1:18" ht="19.5" customHeight="1">
      <c r="A10" s="1" t="s">
        <v>34</v>
      </c>
      <c r="B10" s="12"/>
      <c r="C10" s="12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6" t="s">
        <v>52</v>
      </c>
      <c r="R10" s="44">
        <v>2021</v>
      </c>
    </row>
    <row r="11" spans="1:18" ht="19.5" customHeight="1">
      <c r="A11" s="67" t="s">
        <v>1</v>
      </c>
      <c r="B11" s="68"/>
      <c r="C11" s="68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3"/>
      <c r="Q11" s="13"/>
      <c r="R11" s="13"/>
    </row>
    <row r="12" spans="1:18" ht="19.5" customHeight="1">
      <c r="A12" s="69" t="s">
        <v>2</v>
      </c>
      <c r="B12" s="70"/>
      <c r="C12" s="70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69" t="s">
        <v>3</v>
      </c>
      <c r="B13" s="70"/>
      <c r="C13" s="70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1">
        <v>1100</v>
      </c>
      <c r="Q13" s="61"/>
      <c r="R13" s="61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8" t="s">
        <v>47</v>
      </c>
      <c r="O16" s="11" t="s">
        <v>6</v>
      </c>
      <c r="P16" s="60" t="s">
        <v>5</v>
      </c>
      <c r="Q16" s="60"/>
      <c r="R16" s="60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918.5127578322216</v>
      </c>
      <c r="O18" s="39">
        <f>+N18*$P$13+0</f>
        <v>1010364.0336154437</v>
      </c>
      <c r="P18" s="18"/>
      <c r="Q18" s="19"/>
      <c r="R18" s="20">
        <f>+O18/$O$41*100</f>
        <v>1.1926405542589293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332.3717309214545</v>
      </c>
      <c r="O19" s="39">
        <f aca="true" t="shared" si="0" ref="O19:O39">+N19*$P$13+0</f>
        <v>365608.90401359997</v>
      </c>
      <c r="P19" s="18"/>
      <c r="Q19" s="19"/>
      <c r="R19" s="20">
        <f aca="true" t="shared" si="1" ref="R19:R39">+O19/$O$41*100</f>
        <v>0.4315672286596273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20979.236434955958</v>
      </c>
      <c r="O20" s="39">
        <f t="shared" si="0"/>
        <v>23077160.07845155</v>
      </c>
      <c r="P20" s="18"/>
      <c r="Q20" s="19"/>
      <c r="R20" s="20">
        <f t="shared" si="1"/>
        <v>27.240436190310763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7618.305075182255</v>
      </c>
      <c r="O21" s="39">
        <f t="shared" si="0"/>
        <v>8380135.582700481</v>
      </c>
      <c r="P21" s="18"/>
      <c r="Q21" s="19"/>
      <c r="R21" s="20">
        <f t="shared" si="1"/>
        <v>9.891968848448633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45.26023998039444</v>
      </c>
      <c r="O22" s="39">
        <f t="shared" si="0"/>
        <v>49786.26397843388</v>
      </c>
      <c r="P22" s="18"/>
      <c r="Q22" s="19"/>
      <c r="R22" s="20">
        <f t="shared" si="1"/>
        <v>0.05876804348750242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798.4586149209435</v>
      </c>
      <c r="O23" s="39">
        <f t="shared" si="0"/>
        <v>878304.4764130379</v>
      </c>
      <c r="P23" s="18"/>
      <c r="Q23" s="19"/>
      <c r="R23" s="20">
        <f t="shared" si="1"/>
        <v>1.0367565577418758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5851.140456972751</v>
      </c>
      <c r="O24" s="39">
        <f t="shared" si="0"/>
        <v>6436254.502670026</v>
      </c>
      <c r="P24" s="18"/>
      <c r="Q24" s="19"/>
      <c r="R24" s="20">
        <f t="shared" si="1"/>
        <v>7.597398444546707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1506.3784028174546</v>
      </c>
      <c r="O25" s="39">
        <f t="shared" si="0"/>
        <v>1657016.2430992</v>
      </c>
      <c r="P25" s="18"/>
      <c r="Q25" s="19"/>
      <c r="R25" s="20">
        <f t="shared" si="1"/>
        <v>1.9559532058106226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1998.3787207728776</v>
      </c>
      <c r="O26" s="39">
        <f t="shared" si="0"/>
        <v>2198216.5928501654</v>
      </c>
      <c r="P26" s="18"/>
      <c r="Q26" s="19"/>
      <c r="R26" s="20">
        <f t="shared" si="1"/>
        <v>2.5947897673046416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1853.6344966103743</v>
      </c>
      <c r="O27" s="39">
        <f t="shared" si="0"/>
        <v>2038997.9462714118</v>
      </c>
      <c r="P27" s="18"/>
      <c r="Q27" s="19"/>
      <c r="R27" s="20">
        <f t="shared" si="1"/>
        <v>2.4068469975837674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2987.826551956748</v>
      </c>
      <c r="O28" s="39">
        <f t="shared" si="0"/>
        <v>3286609.207152423</v>
      </c>
      <c r="P28" s="18"/>
      <c r="Q28" s="19"/>
      <c r="R28" s="20">
        <f t="shared" si="1"/>
        <v>3.879535787140525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707.6609959592345</v>
      </c>
      <c r="O29" s="39">
        <f t="shared" si="0"/>
        <v>778427.0955551579</v>
      </c>
      <c r="P29" s="18"/>
      <c r="Q29" s="19"/>
      <c r="R29" s="20">
        <f t="shared" si="1"/>
        <v>0.9188606203360021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8854.312974787314</v>
      </c>
      <c r="O30" s="39">
        <f t="shared" si="0"/>
        <v>9739744.272266045</v>
      </c>
      <c r="P30" s="18"/>
      <c r="Q30" s="19"/>
      <c r="R30" s="20">
        <f t="shared" si="1"/>
        <v>11.496860162024332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1576.6018919414303</v>
      </c>
      <c r="O31" s="39">
        <f t="shared" si="0"/>
        <v>1734262.0811355733</v>
      </c>
      <c r="P31" s="18"/>
      <c r="Q31" s="19"/>
      <c r="R31" s="20">
        <f t="shared" si="1"/>
        <v>2.0471347166569993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3680.7114873264013</v>
      </c>
      <c r="O32" s="39">
        <f t="shared" si="0"/>
        <v>4048782.6360590416</v>
      </c>
      <c r="P32" s="18"/>
      <c r="Q32" s="19"/>
      <c r="R32" s="20">
        <f t="shared" si="1"/>
        <v>4.7792104691854655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6809.5466813065195</v>
      </c>
      <c r="O33" s="39">
        <f t="shared" si="0"/>
        <v>7490501.349437172</v>
      </c>
      <c r="P33" s="18"/>
      <c r="Q33" s="19"/>
      <c r="R33" s="20">
        <f t="shared" si="1"/>
        <v>8.8418385689194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5502.812484127063</v>
      </c>
      <c r="O34" s="39">
        <f t="shared" si="0"/>
        <v>6053093.732539769</v>
      </c>
      <c r="P34" s="18"/>
      <c r="Q34" s="19"/>
      <c r="R34" s="20">
        <f t="shared" si="1"/>
        <v>7.145112874143717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1137.4375987855426</v>
      </c>
      <c r="O35" s="39">
        <f t="shared" si="0"/>
        <v>1251181.3586640968</v>
      </c>
      <c r="P35" s="18"/>
      <c r="Q35" s="19"/>
      <c r="R35" s="20">
        <f t="shared" si="1"/>
        <v>1.4769029571806205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3394.395407139805</v>
      </c>
      <c r="O38" s="39">
        <f t="shared" si="0"/>
        <v>3733834.9478537855</v>
      </c>
      <c r="P38" s="18"/>
      <c r="Q38" s="19"/>
      <c r="R38" s="20">
        <f t="shared" si="1"/>
        <v>4.407444083084424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462.0702363636363</v>
      </c>
      <c r="O39" s="39">
        <f t="shared" si="0"/>
        <v>508277.25999999995</v>
      </c>
      <c r="P39" s="18"/>
      <c r="Q39" s="19"/>
      <c r="R39" s="20">
        <f t="shared" si="1"/>
        <v>0.59997392317543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84716558.56472643</v>
      </c>
      <c r="P41" s="18"/>
      <c r="Q41" s="19"/>
      <c r="R41" s="20">
        <f>SUM(R18:R39)</f>
        <v>100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77015.05324066039</v>
      </c>
      <c r="P42" s="42"/>
      <c r="Q42" s="43"/>
      <c r="R42" s="43"/>
      <c r="S42" s="54"/>
      <c r="T42" s="57"/>
      <c r="U42" s="57"/>
      <c r="V42" s="59"/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123008443.03598279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111825.8573054389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  <mergeCell ref="A13:C13"/>
    <mergeCell ref="P9:R9"/>
    <mergeCell ref="D13:O13"/>
    <mergeCell ref="P12:R12"/>
    <mergeCell ref="A12:C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2021-11-15T18:55:41Z</dcterms:modified>
  <cp:category/>
  <cp:version/>
  <cp:contentType/>
  <cp:contentStatus/>
</cp:coreProperties>
</file>