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<sst xmlns="http://schemas.openxmlformats.org/spreadsheetml/2006/main" count="53" uniqueCount="53">
  <si>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</si>
  <si>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</si>
  <si>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</si>
  <si>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</si>
  <si>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</si>
  <si>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</si>
  <si>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</si>
  <si>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</si>
  <si>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</si>
  <si>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</si>
  <si>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</si>
  <si>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</si>
  <si>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</si>
  <si>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</si>
  <si>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</si>
  <si>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</si>
  <si>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</si>
  <si>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</si>
  <si>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</si>
  <si>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</si>
  <si>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</si>
  <si>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</si>
  <si>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</si>
  <si>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</si>
  <si>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</si>
  <si>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</si>
  <si>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</si>
  <si>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</si>
  <si>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</si>
  <si>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</si>
  <si>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</si>
  <si>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</si>
  <si>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</si>
  <si>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</si>
  <si>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</si>
  <si>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</si>
  <si>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</si>
  <si>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</si>
  <si>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</si>
  <si>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</si>
  <si>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</si>
  <si>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</si>
  <si>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</si>
  <si>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</si>
  <si>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</si>
  <si>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</si>
  <si>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</si>
  <si>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</si>
  <si>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</si>
  <si>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</si>
  <si>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</si>
  <si>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</si>
  <si>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12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</si>
</sst>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44531</v>
      </c>
      <c r="Q5" s="77"/>
      <c r="R5" s="77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36</v>
      </c>
      <c r="Q9" s="76"/>
      <c r="R9" s="76"/>
    </row>
    <row r="10" spans="1:18" ht="19.5" customHeight="1">
      <c r="A10" s="1" t="s">
        <v>35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6" t="s">
        <v>52</v>
      </c>
      <c r="R10" s="49">
        <v>2021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60" t="s">
        <v>2</v>
      </c>
      <c r="B12" s="61"/>
      <c r="C12" s="61"/>
      <c r="D12" s="65" t="s">
        <v>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44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100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69" t="s">
        <v>34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3" t="s">
        <v>48</v>
      </c>
      <c r="O16" s="13" t="s">
        <v>7</v>
      </c>
      <c r="P16" s="59" t="s">
        <v>6</v>
      </c>
      <c r="Q16" s="59"/>
      <c r="R16" s="59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1930.1657986964792</v>
      </c>
      <c r="O18" s="44">
        <f>+N18*$P$13+0</f>
        <v>193016.57986964792</v>
      </c>
      <c r="P18" s="20"/>
      <c r="Q18" s="21"/>
      <c r="R18" s="22">
        <f>+O18/$O$41*100</f>
        <v>2.5410383920531654</v>
      </c>
      <c r="S18" s="8"/>
      <c r="T18" s="81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1642.0121460028001</v>
      </c>
      <c r="O19" s="44">
        <f aca="true" t="shared" si="0" ref="O19:O39">+N19*$P$13+0</f>
        <v>164201.21460028001</v>
      </c>
      <c r="P19" s="20"/>
      <c r="Q19" s="21"/>
      <c r="R19" s="22">
        <f aca="true" t="shared" si="1" ref="R19:R39">+O19/$O$41*100</f>
        <v>2.161687822895073</v>
      </c>
      <c r="S19" s="8"/>
      <c r="T19" s="81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15923.606380657833</v>
      </c>
      <c r="O20" s="44">
        <f t="shared" si="0"/>
        <v>1592360.6380657833</v>
      </c>
      <c r="P20" s="20"/>
      <c r="Q20" s="21"/>
      <c r="R20" s="22">
        <f t="shared" si="1"/>
        <v>20.963222527577837</v>
      </c>
      <c r="S20" s="8"/>
      <c r="T20" s="81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13502.348813893546</v>
      </c>
      <c r="O21" s="44">
        <f t="shared" si="0"/>
        <v>1350234.8813893546</v>
      </c>
      <c r="P21" s="20"/>
      <c r="Q21" s="21"/>
      <c r="R21" s="22">
        <f t="shared" si="1"/>
        <v>17.77566815356897</v>
      </c>
      <c r="S21" s="8"/>
      <c r="T21" s="81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402.3697761153058</v>
      </c>
      <c r="O22" s="44">
        <f t="shared" si="0"/>
        <v>40236.97761153058</v>
      </c>
      <c r="P22" s="20"/>
      <c r="Q22" s="21"/>
      <c r="R22" s="22">
        <f t="shared" si="1"/>
        <v>0.5297146232729452</v>
      </c>
      <c r="S22" s="8"/>
      <c r="T22" s="81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3578.0145469557333</v>
      </c>
      <c r="O23" s="44">
        <f t="shared" si="0"/>
        <v>357801.4546955733</v>
      </c>
      <c r="P23" s="20"/>
      <c r="Q23" s="21"/>
      <c r="R23" s="22">
        <f t="shared" si="1"/>
        <v>4.710410026578726</v>
      </c>
      <c r="S23" s="8"/>
      <c r="T23" s="81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6287.929708339635</v>
      </c>
      <c r="O24" s="44">
        <f t="shared" si="0"/>
        <v>628792.9708339635</v>
      </c>
      <c r="P24" s="20"/>
      <c r="Q24" s="21"/>
      <c r="R24" s="22">
        <f t="shared" si="1"/>
        <v>8.277978402794822</v>
      </c>
      <c r="S24" s="8"/>
      <c r="T24" s="81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1519.947609554975</v>
      </c>
      <c r="O25" s="44">
        <f t="shared" si="0"/>
        <v>151994.7609554975</v>
      </c>
      <c r="P25" s="20"/>
      <c r="Q25" s="21"/>
      <c r="R25" s="22">
        <f t="shared" si="1"/>
        <v>2.000991434205787</v>
      </c>
      <c r="S25" s="8"/>
      <c r="T25" s="81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1435.9556078102883</v>
      </c>
      <c r="O26" s="44">
        <f t="shared" si="0"/>
        <v>143595.56078102882</v>
      </c>
      <c r="P26" s="20"/>
      <c r="Q26" s="21"/>
      <c r="R26" s="22">
        <f t="shared" si="1"/>
        <v>1.8904170466569132</v>
      </c>
      <c r="S26" s="8"/>
      <c r="T26" s="81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1448.3450073059998</v>
      </c>
      <c r="O27" s="44">
        <f t="shared" si="0"/>
        <v>144834.50073059998</v>
      </c>
      <c r="P27" s="20"/>
      <c r="Q27" s="21"/>
      <c r="R27" s="22">
        <f t="shared" si="1"/>
        <v>1.9067275313802194</v>
      </c>
      <c r="S27" s="8"/>
      <c r="T27" s="81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3092.2327852667727</v>
      </c>
      <c r="O28" s="44">
        <f t="shared" si="0"/>
        <v>309223.2785266773</v>
      </c>
      <c r="P28" s="20"/>
      <c r="Q28" s="21"/>
      <c r="R28" s="22">
        <f t="shared" si="1"/>
        <v>4.070884599569034</v>
      </c>
      <c r="S28" s="8"/>
      <c r="T28" s="81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543.498620908</v>
      </c>
      <c r="O29" s="44">
        <f t="shared" si="0"/>
        <v>54349.8620908</v>
      </c>
      <c r="P29" s="20"/>
      <c r="Q29" s="21"/>
      <c r="R29" s="22">
        <f t="shared" si="1"/>
        <v>0.7155089281386386</v>
      </c>
      <c r="S29" s="8"/>
      <c r="T29" s="81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7345.699865756752</v>
      </c>
      <c r="O30" s="44">
        <f t="shared" si="0"/>
        <v>734569.9865756752</v>
      </c>
      <c r="P30" s="20"/>
      <c r="Q30" s="21"/>
      <c r="R30" s="22">
        <f t="shared" si="1"/>
        <v>9.67051917922979</v>
      </c>
      <c r="S30" s="8"/>
      <c r="T30" s="81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622.4621124311373</v>
      </c>
      <c r="O31" s="44">
        <f t="shared" si="0"/>
        <v>62246.21124311373</v>
      </c>
      <c r="P31" s="20"/>
      <c r="Q31" s="21"/>
      <c r="R31" s="22">
        <f t="shared" si="1"/>
        <v>0.8194633468037933</v>
      </c>
      <c r="S31" s="8"/>
      <c r="T31" s="81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4505.215781676866</v>
      </c>
      <c r="O32" s="44">
        <f t="shared" si="0"/>
        <v>450521.5781676866</v>
      </c>
      <c r="P32" s="20"/>
      <c r="Q32" s="21"/>
      <c r="R32" s="22">
        <f t="shared" si="1"/>
        <v>5.9310584994594695</v>
      </c>
      <c r="S32" s="8"/>
      <c r="T32" s="81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4636.527821676817</v>
      </c>
      <c r="O33" s="44">
        <f t="shared" si="0"/>
        <v>463652.7821676817</v>
      </c>
      <c r="P33" s="20"/>
      <c r="Q33" s="21"/>
      <c r="R33" s="22">
        <f t="shared" si="1"/>
        <v>6.103929107364778</v>
      </c>
      <c r="S33" s="8"/>
      <c r="T33" s="81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4706.719496421778</v>
      </c>
      <c r="O34" s="44">
        <f t="shared" si="0"/>
        <v>470671.9496421778</v>
      </c>
      <c r="P34" s="20"/>
      <c r="Q34" s="21"/>
      <c r="R34" s="22">
        <f t="shared" si="1"/>
        <v>6.196335542319696</v>
      </c>
      <c r="S34" s="8"/>
      <c r="T34" s="81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1672.3234669597412</v>
      </c>
      <c r="O35" s="44">
        <f t="shared" si="0"/>
        <v>167232.34669597412</v>
      </c>
      <c r="P35" s="20"/>
      <c r="Q35" s="21"/>
      <c r="R35" s="22">
        <f t="shared" si="1"/>
        <v>2.201592286189081</v>
      </c>
      <c r="S35" s="8"/>
      <c r="T35" s="81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81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81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687.998996037507</v>
      </c>
      <c r="O38" s="44">
        <f t="shared" si="0"/>
        <v>68799.8996037507</v>
      </c>
      <c r="P38" s="20"/>
      <c r="Q38" s="21"/>
      <c r="R38" s="22">
        <f t="shared" si="1"/>
        <v>0.9057418092300632</v>
      </c>
      <c r="S38" s="8"/>
      <c r="T38" s="81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476.3516</v>
      </c>
      <c r="O39" s="44">
        <f t="shared" si="0"/>
        <v>47635.16</v>
      </c>
      <c r="P39" s="20"/>
      <c r="Q39" s="21"/>
      <c r="R39" s="22">
        <f t="shared" si="1"/>
        <v>0.6271107407111889</v>
      </c>
      <c r="S39" s="8"/>
      <c r="T39" s="81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7595972.594246797</v>
      </c>
      <c r="P41" s="20"/>
      <c r="Q41" s="21"/>
      <c r="R41" s="22">
        <f>SUM(R18:R39)</f>
        <v>99.99999999999997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75959.72594246798</v>
      </c>
      <c r="P42" s="47"/>
      <c r="Q42" s="48"/>
      <c r="R42" s="48"/>
      <c r="T42" s="12"/>
      <c r="U42" s="58"/>
      <c r="V42" s="57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11029352.20684635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110293.52206846351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2022-01-14T11:41:13Z</dcterms:modified>
  <cp:category/>
  <cp:version/>
  <cp:contentType/>
  <cp:contentStatus/>
</cp:coreProperties>
</file>