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1-1" sheetId="1" r:id="rId1"/>
    <sheet name="Mod.11-2" sheetId="2" r:id="rId2"/>
  </sheets>
  <definedNames>
    <definedName name="_xlnm.Print_Area" localSheetId="0">'Mod.11-1'!$A$1:$R$52</definedName>
    <definedName name="_xlnm.Print_Area" localSheetId="1">'Mod.11-2'!$A$1:$R$52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<sst xmlns="http://schemas.openxmlformats.org/spreadsheetml/2006/main" count="106" uniqueCount="53">
  <si>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</si>
  <si>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</si>
  <si>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</si>
  <si>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</si>
  <si>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</si>
  <si>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</si>
  <si>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</si>
  <si>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</si>
  <si>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</si>
  <si>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</si>
  <si>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</si>
  <si>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</si>
  <si>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</si>
  <si>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</si>
  <si>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</si>
  <si>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</si>
  <si>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</si>
  <si>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</si>
  <si>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</si>
  <si>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</si>
  <si>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</si>
  <si>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</si>
  <si>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</si>
  <si>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</si>
  <si>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</si>
  <si>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</si>
  <si>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</si>
  <si>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</si>
  <si>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</si>
  <si>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</si>
  <si>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</si>
  <si>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</si>
  <si>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</si>
  <si>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</si>
  <si>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</si>
  <si>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</si>
  <si>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</si>
  <si>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</si>
  <si>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</si>
  <si>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</si>
  <si>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</si>
  <si>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</si>
  <si>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</si>
  <si>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</si>
  <si>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</si>
  <si>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</si>
  <si>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</si>
  <si>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</si>
  <si>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</si>
  <si>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</si>
  <si>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</si>
  <si>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 xml:space="preserve">Baño - Reforma integral </t>
  </si>
  <si>
    <t>Baño - Reforma parcial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</si>
</sst>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2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8.28125" style="0" customWidth="1"/>
    <col min="22" max="23" width="6.7109375" style="0" customWidth="1"/>
  </cols>
  <sheetData>
    <row r="5" spans="16:19" ht="33.75" customHeight="1">
      <c r="P5" s="77">
        <v>44562</v>
      </c>
      <c r="Q5" s="77"/>
      <c r="R5" s="77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1" t="s">
        <v>0</v>
      </c>
      <c r="B9" s="82"/>
      <c r="C9" s="83"/>
      <c r="D9" s="78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76" t="s">
        <v>35</v>
      </c>
      <c r="Q9" s="76"/>
      <c r="R9" s="76"/>
    </row>
    <row r="10" spans="1:18" ht="19.5" customHeight="1">
      <c r="A10" s="1" t="s">
        <v>34</v>
      </c>
      <c r="B10" s="10"/>
      <c r="C10" s="10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"/>
      <c r="Q10" s="57" t="s">
        <v>24</v>
      </c>
      <c r="R10" s="45">
        <v>2022</v>
      </c>
    </row>
    <row r="11" spans="1:18" ht="19.5" customHeight="1">
      <c r="A11" s="74" t="s">
        <v>1</v>
      </c>
      <c r="B11" s="75"/>
      <c r="C11" s="75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1"/>
      <c r="Q11" s="11"/>
      <c r="R11" s="11"/>
    </row>
    <row r="12" spans="1:18" ht="19.5" customHeight="1">
      <c r="A12" s="63" t="s">
        <v>2</v>
      </c>
      <c r="B12" s="64"/>
      <c r="C12" s="64"/>
      <c r="D12" s="68" t="s">
        <v>51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0"/>
      <c r="P12" s="76" t="s">
        <v>43</v>
      </c>
      <c r="Q12" s="76"/>
      <c r="R12" s="76"/>
    </row>
    <row r="13" spans="1:18" ht="19.5" customHeight="1">
      <c r="A13" s="63" t="s">
        <v>3</v>
      </c>
      <c r="B13" s="64"/>
      <c r="C13" s="64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71">
        <v>9</v>
      </c>
      <c r="Q13" s="71"/>
      <c r="R13" s="71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2" t="s">
        <v>33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9" t="s">
        <v>47</v>
      </c>
      <c r="O16" s="9" t="s">
        <v>6</v>
      </c>
      <c r="P16" s="62" t="s">
        <v>5</v>
      </c>
      <c r="Q16" s="62"/>
      <c r="R16" s="62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3234.665117000434</v>
      </c>
      <c r="O18" s="40">
        <f>+N18*$P$13+0</f>
        <v>29111.986053003904</v>
      </c>
      <c r="P18" s="16"/>
      <c r="Q18" s="17"/>
      <c r="R18" s="18">
        <f>+O18/$O$41*100</f>
        <v>1.8326536380463492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12188.863604526494</v>
      </c>
      <c r="O21" s="40">
        <f t="shared" si="0"/>
        <v>109699.77244073845</v>
      </c>
      <c r="P21" s="16"/>
      <c r="Q21" s="17"/>
      <c r="R21" s="18">
        <f t="shared" si="1"/>
        <v>6.905804595067522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6324.1205033333335</v>
      </c>
      <c r="O24" s="40">
        <f t="shared" si="0"/>
        <v>56917.08453</v>
      </c>
      <c r="P24" s="16"/>
      <c r="Q24" s="17"/>
      <c r="R24" s="18">
        <f t="shared" si="1"/>
        <v>3.583036273821414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418.56648</v>
      </c>
      <c r="O25" s="40">
        <f t="shared" si="0"/>
        <v>3767.09832</v>
      </c>
      <c r="P25" s="16"/>
      <c r="Q25" s="17"/>
      <c r="R25" s="18">
        <f t="shared" si="1"/>
        <v>0.237145841869278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2175.76219942029</v>
      </c>
      <c r="O26" s="40">
        <f t="shared" si="0"/>
        <v>19581.85979478261</v>
      </c>
      <c r="P26" s="16"/>
      <c r="Q26" s="17"/>
      <c r="R26" s="18">
        <f t="shared" si="1"/>
        <v>1.232714474625098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22351.299023393334</v>
      </c>
      <c r="O27" s="40">
        <f t="shared" si="0"/>
        <v>201161.69121054</v>
      </c>
      <c r="P27" s="16"/>
      <c r="Q27" s="17"/>
      <c r="R27" s="18">
        <f t="shared" si="1"/>
        <v>12.66350239936696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5823.602502794445</v>
      </c>
      <c r="O28" s="40">
        <f t="shared" si="0"/>
        <v>52412.42252515</v>
      </c>
      <c r="P28" s="16"/>
      <c r="Q28" s="17"/>
      <c r="R28" s="18">
        <f t="shared" si="1"/>
        <v>3.299459426940311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1170.0592237186668</v>
      </c>
      <c r="O29" s="40">
        <f t="shared" si="0"/>
        <v>10530.533013468</v>
      </c>
      <c r="P29" s="16"/>
      <c r="Q29" s="17"/>
      <c r="R29" s="18">
        <f t="shared" si="1"/>
        <v>0.6629166283111755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12182.766479923119</v>
      </c>
      <c r="O30" s="40">
        <f t="shared" si="0"/>
        <v>109644.89831930806</v>
      </c>
      <c r="P30" s="16"/>
      <c r="Q30" s="17"/>
      <c r="R30" s="18">
        <f t="shared" si="1"/>
        <v>6.902350167118467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11171.484059862261</v>
      </c>
      <c r="O31" s="40">
        <f t="shared" si="0"/>
        <v>100543.35653876036</v>
      </c>
      <c r="P31" s="16"/>
      <c r="Q31" s="17"/>
      <c r="R31" s="18">
        <f t="shared" si="1"/>
        <v>6.329391193258608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4076.3385753443526</v>
      </c>
      <c r="O32" s="40">
        <f t="shared" si="0"/>
        <v>36687.04717809917</v>
      </c>
      <c r="P32" s="16"/>
      <c r="Q32" s="17"/>
      <c r="R32" s="18">
        <f t="shared" si="1"/>
        <v>2.309517817084277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16762.44486382634</v>
      </c>
      <c r="O33" s="40">
        <f t="shared" si="0"/>
        <v>150862.00377443703</v>
      </c>
      <c r="P33" s="16"/>
      <c r="Q33" s="17"/>
      <c r="R33" s="18">
        <f t="shared" si="1"/>
        <v>9.497043573626469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62731.63394248956</v>
      </c>
      <c r="O34" s="40">
        <f t="shared" si="0"/>
        <v>564584.7054824061</v>
      </c>
      <c r="P34" s="16"/>
      <c r="Q34" s="17"/>
      <c r="R34" s="18">
        <f t="shared" si="1"/>
        <v>35.54165671156243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10580.41677195215</v>
      </c>
      <c r="O38" s="40">
        <f t="shared" si="0"/>
        <v>95223.75094756935</v>
      </c>
      <c r="P38" s="16"/>
      <c r="Q38" s="17"/>
      <c r="R38" s="18">
        <f t="shared" si="1"/>
        <v>5.994512132726015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5309.692516666667</v>
      </c>
      <c r="O39" s="40">
        <f t="shared" si="0"/>
        <v>47787.232650000005</v>
      </c>
      <c r="P39" s="16"/>
      <c r="Q39" s="17"/>
      <c r="R39" s="18">
        <f t="shared" si="1"/>
        <v>3.008295126575645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1588515.4427782628</v>
      </c>
      <c r="P41" s="16"/>
      <c r="Q41" s="17"/>
      <c r="R41" s="18">
        <f>SUM(R18:R39)</f>
        <v>100.00000000000001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176501.71586425143</v>
      </c>
      <c r="P42" s="43"/>
      <c r="Q42" s="44"/>
      <c r="R42" s="44"/>
      <c r="S42" s="59"/>
      <c r="T42" s="56"/>
      <c r="U42" s="56"/>
      <c r="V42" s="61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2306524.422914038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256280.4914348931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28125" style="0" customWidth="1"/>
    <col min="21" max="21" width="9.28125" style="0" customWidth="1"/>
    <col min="22" max="22" width="6.57421875" style="0" customWidth="1"/>
  </cols>
  <sheetData>
    <row r="5" spans="16:19" ht="33.75" customHeight="1">
      <c r="P5" s="77">
        <v>44562</v>
      </c>
      <c r="Q5" s="77"/>
      <c r="R5" s="77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1" t="s">
        <v>0</v>
      </c>
      <c r="B9" s="82"/>
      <c r="C9" s="83"/>
      <c r="D9" s="78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76" t="s">
        <v>35</v>
      </c>
      <c r="Q9" s="76"/>
      <c r="R9" s="76"/>
    </row>
    <row r="10" spans="1:18" ht="19.5" customHeight="1">
      <c r="A10" s="1" t="s">
        <v>34</v>
      </c>
      <c r="B10" s="10"/>
      <c r="C10" s="10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"/>
      <c r="Q10" s="57" t="s">
        <v>24</v>
      </c>
      <c r="R10" s="45">
        <v>2022</v>
      </c>
    </row>
    <row r="11" spans="1:18" ht="19.5" customHeight="1">
      <c r="A11" s="74" t="s">
        <v>1</v>
      </c>
      <c r="B11" s="75"/>
      <c r="C11" s="75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1"/>
      <c r="Q11" s="11"/>
      <c r="R11" s="11"/>
    </row>
    <row r="12" spans="1:18" ht="19.5" customHeight="1">
      <c r="A12" s="63" t="s">
        <v>2</v>
      </c>
      <c r="B12" s="64"/>
      <c r="C12" s="64"/>
      <c r="D12" s="68" t="s">
        <v>52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0"/>
      <c r="P12" s="76" t="s">
        <v>43</v>
      </c>
      <c r="Q12" s="76"/>
      <c r="R12" s="76"/>
    </row>
    <row r="13" spans="1:18" ht="19.5" customHeight="1">
      <c r="A13" s="63" t="s">
        <v>3</v>
      </c>
      <c r="B13" s="64"/>
      <c r="C13" s="64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84">
        <v>4.5</v>
      </c>
      <c r="Q13" s="84"/>
      <c r="R13" s="84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2" t="s">
        <v>33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9" t="s">
        <v>47</v>
      </c>
      <c r="O16" s="9" t="s">
        <v>6</v>
      </c>
      <c r="P16" s="62" t="s">
        <v>5</v>
      </c>
      <c r="Q16" s="62"/>
      <c r="R16" s="62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3706.5419404005206</v>
      </c>
      <c r="O18" s="40">
        <f>+N18*$P$13+0</f>
        <v>16679.438731802344</v>
      </c>
      <c r="P18" s="16"/>
      <c r="Q18" s="17"/>
      <c r="R18" s="18">
        <f>+O18/$O$41*100</f>
        <v>2.958650779890294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4385.459195555555</v>
      </c>
      <c r="O24" s="40">
        <f t="shared" si="0"/>
        <v>19734.566379999997</v>
      </c>
      <c r="P24" s="16"/>
      <c r="Q24" s="17"/>
      <c r="R24" s="18">
        <f t="shared" si="1"/>
        <v>3.500578835405124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627.8497199999999</v>
      </c>
      <c r="O25" s="40">
        <f t="shared" si="0"/>
        <v>2825.32374</v>
      </c>
      <c r="P25" s="16"/>
      <c r="Q25" s="17"/>
      <c r="R25" s="18">
        <f t="shared" si="1"/>
        <v>0.501164722698693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1541.1648912560386</v>
      </c>
      <c r="O26" s="40">
        <f t="shared" si="0"/>
        <v>6935.242010652173</v>
      </c>
      <c r="P26" s="16"/>
      <c r="Q26" s="17"/>
      <c r="R26" s="18">
        <f t="shared" si="1"/>
        <v>1.2301948233078674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13794.646302275556</v>
      </c>
      <c r="O27" s="40">
        <f t="shared" si="0"/>
        <v>62075.908360240006</v>
      </c>
      <c r="P27" s="16"/>
      <c r="Q27" s="17"/>
      <c r="R27" s="18">
        <f t="shared" si="1"/>
        <v>11.01121792139444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5241.2422525150005</v>
      </c>
      <c r="O28" s="40">
        <f t="shared" si="0"/>
        <v>23585.590136317503</v>
      </c>
      <c r="P28" s="16"/>
      <c r="Q28" s="17"/>
      <c r="R28" s="18">
        <f t="shared" si="1"/>
        <v>4.1836854208971435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0</v>
      </c>
      <c r="O29" s="40">
        <f t="shared" si="0"/>
        <v>0</v>
      </c>
      <c r="P29" s="16"/>
      <c r="Q29" s="17"/>
      <c r="R29" s="18">
        <f t="shared" si="1"/>
        <v>0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2475.058794424243</v>
      </c>
      <c r="O31" s="40">
        <f t="shared" si="0"/>
        <v>11137.764574909093</v>
      </c>
      <c r="P31" s="16"/>
      <c r="Q31" s="17"/>
      <c r="R31" s="18">
        <f t="shared" si="1"/>
        <v>1.9756513618746017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2948.4012541873276</v>
      </c>
      <c r="O32" s="40">
        <f t="shared" si="0"/>
        <v>13267.805643842974</v>
      </c>
      <c r="P32" s="16"/>
      <c r="Q32" s="17"/>
      <c r="R32" s="18">
        <f t="shared" si="1"/>
        <v>2.353484679358097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6516.1931661799135</v>
      </c>
      <c r="O33" s="40">
        <f t="shared" si="0"/>
        <v>29322.869247809613</v>
      </c>
      <c r="P33" s="16"/>
      <c r="Q33" s="17"/>
      <c r="R33" s="18">
        <f t="shared" si="1"/>
        <v>5.201381854848443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78731.86543706316</v>
      </c>
      <c r="O34" s="40">
        <f t="shared" si="0"/>
        <v>354293.3944667842</v>
      </c>
      <c r="P34" s="16"/>
      <c r="Q34" s="17"/>
      <c r="R34" s="18">
        <f t="shared" si="1"/>
        <v>62.84566553492542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5309.692516666667</v>
      </c>
      <c r="O39" s="40">
        <f t="shared" si="0"/>
        <v>23893.616325000003</v>
      </c>
      <c r="P39" s="16"/>
      <c r="Q39" s="17"/>
      <c r="R39" s="18">
        <f t="shared" si="1"/>
        <v>4.23832406539988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563751.5196173579</v>
      </c>
      <c r="P41" s="16"/>
      <c r="Q41" s="17"/>
      <c r="R41" s="18">
        <f>SUM(R18:R39)</f>
        <v>100.00000000000001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125278.11547052398</v>
      </c>
      <c r="P42" s="43"/>
      <c r="Q42" s="44"/>
      <c r="R42" s="44"/>
      <c r="S42" s="59"/>
      <c r="T42" s="56"/>
      <c r="U42" s="56"/>
      <c r="V42" s="61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818567.2064844037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181903.82366320083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2018-09-18T19:31:41Z</cp:lastPrinted>
  <dcterms:created xsi:type="dcterms:W3CDTF">2013-12-27T15:36:34Z</dcterms:created>
  <dcterms:modified xsi:type="dcterms:W3CDTF">2022-02-14T14:00:42Z</dcterms:modified>
  <cp:category/>
  <cp:version/>
  <cp:contentType/>
  <cp:contentStatus/>
</cp:coreProperties>
</file>