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<sst xmlns="http://schemas.openxmlformats.org/spreadsheetml/2006/main" count="53" uniqueCount="52">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</sst>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44562</v>
      </c>
      <c r="Q5" s="65"/>
      <c r="R5" s="6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2" t="s">
        <v>0</v>
      </c>
      <c r="B9" s="73"/>
      <c r="C9" s="74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2" t="s">
        <v>35</v>
      </c>
      <c r="Q9" s="62"/>
      <c r="R9" s="62"/>
    </row>
    <row r="10" spans="1:18" ht="19.5" customHeight="1">
      <c r="A10" s="1" t="s">
        <v>34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8" t="s">
        <v>24</v>
      </c>
      <c r="R10" s="46">
        <v>2022</v>
      </c>
    </row>
    <row r="11" spans="1:18" ht="19.5" customHeight="1">
      <c r="A11" s="82" t="s">
        <v>1</v>
      </c>
      <c r="B11" s="83"/>
      <c r="C11" s="83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63" t="s">
        <v>2</v>
      </c>
      <c r="B12" s="64"/>
      <c r="C12" s="64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62" t="s">
        <v>43</v>
      </c>
      <c r="Q12" s="62"/>
      <c r="R12" s="62"/>
    </row>
    <row r="13" spans="1:18" ht="19.5" customHeight="1">
      <c r="A13" s="63" t="s">
        <v>3</v>
      </c>
      <c r="B13" s="64"/>
      <c r="C13" s="6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9">
        <v>5335</v>
      </c>
      <c r="Q13" s="79"/>
      <c r="R13" s="7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0" t="s">
        <v>47</v>
      </c>
      <c r="O16" s="13" t="s">
        <v>6</v>
      </c>
      <c r="P16" s="75" t="s">
        <v>5</v>
      </c>
      <c r="Q16" s="75"/>
      <c r="R16" s="75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736.989086082819</v>
      </c>
      <c r="O18" s="41">
        <f>+N18*$P$13+0</f>
        <v>3931836.774251839</v>
      </c>
      <c r="P18" s="20"/>
      <c r="Q18" s="21"/>
      <c r="R18" s="22">
        <f>+O18/$O$41*100</f>
        <v>0.8816997850032695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1118.49957144615</v>
      </c>
      <c r="O19" s="41">
        <f aca="true" t="shared" si="0" ref="O19:O39">+N19*$P$13+0</f>
        <v>5967195.21366521</v>
      </c>
      <c r="P19" s="20"/>
      <c r="Q19" s="21"/>
      <c r="R19" s="22">
        <f aca="true" t="shared" si="1" ref="R19:R39">+O19/$O$41*100</f>
        <v>1.3381213511749313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19793.41717686901</v>
      </c>
      <c r="O20" s="41">
        <f t="shared" si="0"/>
        <v>105597880.63859618</v>
      </c>
      <c r="P20" s="20"/>
      <c r="Q20" s="21"/>
      <c r="R20" s="22">
        <f t="shared" si="1"/>
        <v>23.67993230684597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3954.7482397028925</v>
      </c>
      <c r="O21" s="41">
        <f t="shared" si="0"/>
        <v>21098581.858814932</v>
      </c>
      <c r="P21" s="20"/>
      <c r="Q21" s="21"/>
      <c r="R21" s="22">
        <f t="shared" si="1"/>
        <v>4.731278574587005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299.76860651632205</v>
      </c>
      <c r="O22" s="41">
        <f t="shared" si="0"/>
        <v>1599265.5157645782</v>
      </c>
      <c r="P22" s="20"/>
      <c r="Q22" s="21"/>
      <c r="R22" s="22">
        <f t="shared" si="1"/>
        <v>0.35862934866645985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701.2297230738357</v>
      </c>
      <c r="O23" s="41">
        <f t="shared" si="0"/>
        <v>3741060.572598913</v>
      </c>
      <c r="P23" s="20"/>
      <c r="Q23" s="21"/>
      <c r="R23" s="22">
        <f t="shared" si="1"/>
        <v>0.8389189307514722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2850.403753619056</v>
      </c>
      <c r="O24" s="41">
        <f t="shared" si="0"/>
        <v>15206904.025557663</v>
      </c>
      <c r="P24" s="20"/>
      <c r="Q24" s="21"/>
      <c r="R24" s="22">
        <f t="shared" si="1"/>
        <v>3.410091715328351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1218.2199834284222</v>
      </c>
      <c r="O25" s="41">
        <f t="shared" si="0"/>
        <v>6499203.611590632</v>
      </c>
      <c r="P25" s="20"/>
      <c r="Q25" s="21"/>
      <c r="R25" s="22">
        <f t="shared" si="1"/>
        <v>1.4574222573423892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2605.8929370321125</v>
      </c>
      <c r="O26" s="41">
        <f t="shared" si="0"/>
        <v>13902438.81906632</v>
      </c>
      <c r="P26" s="20"/>
      <c r="Q26" s="21"/>
      <c r="R26" s="22">
        <f t="shared" si="1"/>
        <v>3.1175702404696914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912.1490654482151</v>
      </c>
      <c r="O27" s="41">
        <f t="shared" si="0"/>
        <v>4866315.264166228</v>
      </c>
      <c r="P27" s="20"/>
      <c r="Q27" s="21"/>
      <c r="R27" s="22">
        <f t="shared" si="1"/>
        <v>1.0912531136264996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3964.4357754634407</v>
      </c>
      <c r="O28" s="41">
        <f t="shared" si="0"/>
        <v>21150264.862097457</v>
      </c>
      <c r="P28" s="20"/>
      <c r="Q28" s="21"/>
      <c r="R28" s="22">
        <f t="shared" si="1"/>
        <v>4.742868296007013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491.0672914322414</v>
      </c>
      <c r="O29" s="41">
        <f t="shared" si="0"/>
        <v>2619843.999791008</v>
      </c>
      <c r="P29" s="20"/>
      <c r="Q29" s="21"/>
      <c r="R29" s="22">
        <f t="shared" si="1"/>
        <v>0.5874902810016508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10074.859759585464</v>
      </c>
      <c r="O30" s="41">
        <f t="shared" si="0"/>
        <v>53749376.81738845</v>
      </c>
      <c r="P30" s="20"/>
      <c r="Q30" s="21"/>
      <c r="R30" s="22">
        <f t="shared" si="1"/>
        <v>12.053098006075997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10674.364221752161</v>
      </c>
      <c r="O31" s="41">
        <f t="shared" si="0"/>
        <v>56947733.12304778</v>
      </c>
      <c r="P31" s="20"/>
      <c r="Q31" s="21"/>
      <c r="R31" s="22">
        <f t="shared" si="1"/>
        <v>12.770317521781926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1880.674409243347</v>
      </c>
      <c r="O32" s="41">
        <f t="shared" si="0"/>
        <v>10033397.973313257</v>
      </c>
      <c r="P32" s="20"/>
      <c r="Q32" s="21"/>
      <c r="R32" s="22">
        <f t="shared" si="1"/>
        <v>2.2499522090679527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11005.862160510213</v>
      </c>
      <c r="O33" s="41">
        <f t="shared" si="0"/>
        <v>58716274.62632199</v>
      </c>
      <c r="P33" s="20"/>
      <c r="Q33" s="21"/>
      <c r="R33" s="22">
        <f t="shared" si="1"/>
        <v>13.166906381578364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6542.685916386299</v>
      </c>
      <c r="O34" s="41">
        <f t="shared" si="0"/>
        <v>34905229.363920905</v>
      </c>
      <c r="P34" s="20"/>
      <c r="Q34" s="21"/>
      <c r="R34" s="22">
        <f t="shared" si="1"/>
        <v>7.827367968883959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973.3169211685461</v>
      </c>
      <c r="O35" s="41">
        <f t="shared" si="0"/>
        <v>5192645.774434193</v>
      </c>
      <c r="P35" s="20"/>
      <c r="Q35" s="21"/>
      <c r="R35" s="22">
        <f t="shared" si="1"/>
        <v>1.1644315178337856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551.6632739950061</v>
      </c>
      <c r="O36" s="41">
        <f>+N36*$P$13+0</f>
        <v>2943123.5667633573</v>
      </c>
      <c r="P36" s="20"/>
      <c r="Q36" s="21"/>
      <c r="R36" s="22">
        <f t="shared" si="1"/>
        <v>0.659984522512912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2684.6087165171166</v>
      </c>
      <c r="O38" s="41">
        <f t="shared" si="0"/>
        <v>14322387.502618818</v>
      </c>
      <c r="P38" s="20"/>
      <c r="Q38" s="21"/>
      <c r="R38" s="22">
        <f t="shared" si="1"/>
        <v>3.2117421721290618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552.4481394095594</v>
      </c>
      <c r="O39" s="41">
        <f t="shared" si="0"/>
        <v>2947310.8237499995</v>
      </c>
      <c r="P39" s="20"/>
      <c r="Q39" s="21"/>
      <c r="R39" s="22">
        <f t="shared" si="1"/>
        <v>0.6609234993313426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445938270.7275197</v>
      </c>
      <c r="P41" s="20"/>
      <c r="Q41" s="21"/>
      <c r="R41" s="22">
        <f>SUM(R18:R39)</f>
        <v>100.00000000000003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83587.30472868223</v>
      </c>
      <c r="P42" s="44"/>
      <c r="Q42" s="45"/>
      <c r="R42" s="45"/>
      <c r="T42" s="12"/>
      <c r="U42" s="57"/>
      <c r="V42" s="61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647502369.0963587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121368.76646604661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2022-02-14T13:36:51Z</dcterms:modified>
  <cp:category/>
  <cp:version/>
  <cp:contentType/>
  <cp:contentStatus/>
</cp:coreProperties>
</file>