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02\"/>
    </mc:Choice>
  </mc:AlternateContent>
  <bookViews>
    <workbookView xWindow="0" yWindow="0" windowWidth="19800" windowHeight="8055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62913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 s="1"/>
  <c r="E21" i="8" s="1"/>
  <c r="F21" i="8" s="1"/>
  <c r="I16" i="1"/>
  <c r="J15" i="1"/>
  <c r="E18" i="2"/>
  <c r="G18" i="2" s="1"/>
  <c r="H17" i="2" s="1"/>
  <c r="I33" i="1"/>
  <c r="J32" i="1"/>
  <c r="E29" i="2" s="1"/>
  <c r="G29" i="2" s="1"/>
  <c r="I20" i="1"/>
  <c r="J19" i="1"/>
  <c r="E21" i="2"/>
  <c r="G21" i="2" s="1"/>
  <c r="I26" i="1"/>
  <c r="J25" i="1"/>
  <c r="E26" i="2"/>
  <c r="G26" i="2" s="1"/>
  <c r="H25" i="2" s="1"/>
  <c r="E22" i="8" s="1"/>
  <c r="F22" i="8" s="1"/>
  <c r="I28" i="1"/>
  <c r="I29" i="1"/>
  <c r="I35" i="1"/>
  <c r="J34" i="1"/>
  <c r="E30" i="2"/>
  <c r="G30" i="2" s="1"/>
  <c r="E24" i="8" s="1"/>
  <c r="F24" i="8" s="1"/>
  <c r="I39" i="1"/>
  <c r="I40" i="1"/>
  <c r="J38" i="1" s="1"/>
  <c r="E33" i="2" s="1"/>
  <c r="G33" i="2" s="1"/>
  <c r="I42" i="1"/>
  <c r="I43" i="1"/>
  <c r="J41" i="1" s="1"/>
  <c r="E34" i="2" s="1"/>
  <c r="G34" i="2" s="1"/>
  <c r="E26" i="8" s="1"/>
  <c r="F26" i="8" s="1"/>
  <c r="N38" i="8"/>
  <c r="M21" i="8" l="1"/>
  <c r="N21" i="8" s="1"/>
  <c r="H20" i="2"/>
  <c r="E20" i="8"/>
  <c r="F20" i="8" s="1"/>
  <c r="M26" i="8"/>
  <c r="N26" i="8" s="1"/>
  <c r="H28" i="2"/>
  <c r="H36" i="2" s="1"/>
  <c r="H38" i="2" s="1"/>
  <c r="E23" i="8"/>
  <c r="F23" i="8" s="1"/>
  <c r="M22" i="8"/>
  <c r="N22" i="8" s="1"/>
  <c r="H32" i="2"/>
  <c r="E25" i="8"/>
  <c r="F25" i="8" s="1"/>
  <c r="M24" i="8"/>
  <c r="N24" i="8" s="1"/>
  <c r="E19" i="8"/>
  <c r="F19" i="8" s="1"/>
  <c r="M23" i="8" l="1"/>
  <c r="N23" i="8" s="1"/>
  <c r="M20" i="8"/>
  <c r="N20" i="8" s="1"/>
  <c r="M25" i="8"/>
  <c r="N25" i="8"/>
  <c r="M19" i="8"/>
  <c r="N19" i="8" s="1"/>
  <c r="N28" i="8" s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<sst xmlns="http://schemas.openxmlformats.org/spreadsheetml/2006/main" count="258" uniqueCount="189">
  <si>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</si>
  <si>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</si>
  <si>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</si>
  <si>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</si>
  <si>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</si>
  <si>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</si>
  <si>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</si>
  <si>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</si>
  <si>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</si>
  <si>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</si>
  <si>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</si>
  <si>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</si>
  <si>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</si>
  <si>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</si>
  <si>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</si>
  <si>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</si>
  <si>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</si>
  <si>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</si>
  <si>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</si>
  <si>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</si>
  <si>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</si>
  <si>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</si>
  <si>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</si>
  <si>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</si>
  <si>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</si>
  <si>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</si>
  <si>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</si>
  <si>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</si>
  <si>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</si>
  <si>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</si>
  <si>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</si>
  <si>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</si>
  <si>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</si>
  <si>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</si>
  <si>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</si>
  <si>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</si>
  <si>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</si>
  <si>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</si>
  <si>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</si>
  <si>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</si>
  <si>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</si>
  <si>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</si>
  <si>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</si>
  <si>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</si>
  <si>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</si>
  <si>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</si>
  <si>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</si>
  <si>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</si>
  <si>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</si>
  <si>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</si>
  <si>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</si>
  <si>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</si>
  <si>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</si>
  <si>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</si>
  <si>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</si>
  <si>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</si>
  <si>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</si>
  <si>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</si>
  <si>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</si>
  <si>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</si>
  <si>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</si>
  <si>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</si>
  <si>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</si>
  <si>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</si>
  <si>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</si>
  <si>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</si>
  <si>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</si>
  <si>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</si>
  <si>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</si>
  <si>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</si>
  <si>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</si>
  <si>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</si>
  <si>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</si>
  <si>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</si>
  <si>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</si>
  <si>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</si>
  <si>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</si>
  <si>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</si>
  <si>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</si>
  <si>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</si>
  <si>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</si>
  <si>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</si>
  <si>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</si>
  <si>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</si>
  <si>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</si>
  <si>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</si>
  <si>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</si>
  <si>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</si>
  <si>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</si>
  <si>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</si>
  <si>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</si>
  <si>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</si>
  <si>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</si>
  <si>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</si>
  <si>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</si>
  <si>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</si>
  <si>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</si>
  <si>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</si>
  <si>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</si>
  <si>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</si>
  <si>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</si>
  <si>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</si>
  <si>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</si>
  <si>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</si>
  <si>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</si>
  <si>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</si>
  <si>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</si>
  <si>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</si>
  <si>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</si>
  <si>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</si>
  <si>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</si>
  <si>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</si>
  <si>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</si>
  <si>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</si>
  <si>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</si>
  <si>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</si>
  <si>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</si>
  <si>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</si>
  <si>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</si>
  <si>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</si>
  <si>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</si>
  <si>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</si>
  <si>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</si>
  <si>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</si>
  <si>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</si>
  <si>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</si>
  <si>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</si>
  <si>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</si>
  <si>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</si>
  <si>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</si>
  <si>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</si>
  <si>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</si>
  <si>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</si>
  <si>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</si>
  <si>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</si>
  <si>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</si>
  <si>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</si>
  <si>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</si>
  <si>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</si>
  <si>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</si>
  <si>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</si>
  <si>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</si>
  <si>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</si>
  <si>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</si>
  <si>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</si>
  <si>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</si>
  <si>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</si>
  <si>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</si>
  <si>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</si>
  <si>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</si>
  <si>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</si>
  <si>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</si>
  <si>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</si>
  <si>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</si>
  <si>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</si>
  <si>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</si>
  <si>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</si>
  <si>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</si>
  <si>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</si>
  <si>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</si>
  <si>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</si>
  <si>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</si>
  <si>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</si>
  <si>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</si>
  <si>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</si>
  <si>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</si>
  <si>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</si>
  <si>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</si>
  <si>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</si>
  <si>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</si>
  <si>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</si>
  <si>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</si>
  <si>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</si>
  <si>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</si>
  <si>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</si>
  <si>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</si>
  <si>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</si>
  <si>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</si>
  <si>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</si>
  <si>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</si>
  <si>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</si>
  <si>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</si>
  <si>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</si>
  <si>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</si>
  <si>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</si>
  <si>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</si>
  <si>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</si>
  <si>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</si>
  <si>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FEBRERO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</si>
</sst>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85" fontId="7" fillId="0" borderId="0" xfId="2" applyNumberFormat="1" applyFont="1"/>
    <xf numFmtId="206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1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1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1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1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2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1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1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5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5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8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8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2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3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647700</xdr:colOff>
      <xdr:row>3</xdr:row>
      <xdr:rowOff>152400</xdr:rowOff>
    </xdr:to>
    <xdr:pic>
      <xdr:nvPicPr>
        <xdr:cNvPr id="858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647700</xdr:colOff>
      <xdr:row>57</xdr:row>
      <xdr:rowOff>142875</xdr:rowOff>
    </xdr:to>
    <xdr:pic>
      <xdr:nvPicPr>
        <xdr:cNvPr id="858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583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584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585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586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587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88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5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5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8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8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89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9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9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92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I12" sqref="I12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44593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20337.981930000002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2259.7757700000002</v>
      </c>
      <c r="G18" s="89">
        <f>+E18*F18</f>
        <v>20337.981930000002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125918.84422926416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15856.901556503031</v>
      </c>
      <c r="G21" s="89">
        <f>+E21*F21</f>
        <v>42813.634202558191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20519.804944865675</v>
      </c>
      <c r="G22" s="89">
        <f>+E22*F22</f>
        <v>83105.210026705972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760997.45552902215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22329.737544865675</v>
      </c>
      <c r="G26" s="89">
        <f>+E26*F26</f>
        <v>760997.45552902215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22506.475948140498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1212.7355552892564</v>
      </c>
      <c r="G29" s="89">
        <f>+E29*F29</f>
        <v>16371.929996404961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1022.4243252892563</v>
      </c>
      <c r="G30" s="89">
        <f>+E30*F30</f>
        <v>6134.5459517355375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356587.31576000003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1828.27611</v>
      </c>
      <c r="G33" s="89">
        <f>+E33*F33</f>
        <v>207692.166096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1310.6967400000001</v>
      </c>
      <c r="G34" s="89">
        <f>+E34*F34</f>
        <v>148895.149664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1286348.0733964269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1867777.402571612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9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44593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20337.981930000002</v>
      </c>
      <c r="F19" s="89">
        <f>+E19*'4-presupuesto'!H37</f>
        <v>29530.749762360007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29530.749762360007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42813.634202558191</v>
      </c>
      <c r="F20" s="89">
        <f>+E20*'4-presupuesto'!H37</f>
        <v>62165.396862114503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20514.580964497785</v>
      </c>
      <c r="N20" s="153">
        <f t="shared" ref="N20:N26" si="1">+F20-M20</f>
        <v>41650.815897616718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83105.210026705972</v>
      </c>
      <c r="F21" s="89">
        <f>+E21*'4-presupuesto'!H37</f>
        <v>120668.76495877709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39820.692436396443</v>
      </c>
      <c r="N21" s="153">
        <f>+F21-M21</f>
        <v>80848.072522380651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760997.45552902215</v>
      </c>
      <c r="F22" s="89">
        <f>+E22*'4-presupuesto'!H37</f>
        <v>1104968.3054281403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364639.54079128633</v>
      </c>
      <c r="N22" s="153">
        <f t="shared" si="1"/>
        <v>740328.76463685394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16371.929996404961</v>
      </c>
      <c r="F23" s="89">
        <f>+E23*'4-presupuesto'!H37</f>
        <v>23772.042354780006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19997.04202884094</v>
      </c>
      <c r="N23" s="153">
        <f t="shared" si="1"/>
        <v>3775.0003259390651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6134.5459517355375</v>
      </c>
      <c r="F24" s="89">
        <f>+E24*'4-presupuesto'!H37</f>
        <v>8907.3607219200021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5592.0410612213773</v>
      </c>
      <c r="N24" s="153">
        <f t="shared" si="1"/>
        <v>3315.3196606986248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207692.166096</v>
      </c>
      <c r="F25" s="89">
        <f>+E25*'4-presupuesto'!H37</f>
        <v>301569.02517139202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253679.86397417498</v>
      </c>
      <c r="N25" s="153">
        <f t="shared" si="1"/>
        <v>47889.161197217036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148895.149664</v>
      </c>
      <c r="F26" s="89">
        <f>+E26*'4-presupuesto'!H37</f>
        <v>216195.75731212803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108530.27017068827</v>
      </c>
      <c r="N26" s="153">
        <f t="shared" si="1"/>
        <v>107665.48714143976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1055003.3711445059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527501.68557225296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2022-03-21T14:04:30Z</dcterms:modified>
</cp:coreProperties>
</file>