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3\"/>
    </mc:Choice>
  </mc:AlternateContent>
  <bookViews>
    <workbookView xWindow="0" yWindow="0" windowWidth="22185" windowHeight="10095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62913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 s="1"/>
  <c r="I22" i="1"/>
  <c r="J21" i="1"/>
  <c r="E22" i="2"/>
  <c r="G22" i="2" s="1"/>
  <c r="E21" i="8" s="1"/>
  <c r="F21" i="8" s="1"/>
  <c r="I16" i="1"/>
  <c r="J15" i="1"/>
  <c r="E18" i="2" s="1"/>
  <c r="G18" i="2" s="1"/>
  <c r="H17" i="2" s="1"/>
  <c r="I33" i="1"/>
  <c r="J32" i="1"/>
  <c r="E29" i="2"/>
  <c r="G29" i="2" s="1"/>
  <c r="I20" i="1"/>
  <c r="J19" i="1" s="1"/>
  <c r="E21" i="2" s="1"/>
  <c r="G21" i="2" s="1"/>
  <c r="I26" i="1"/>
  <c r="J25" i="1" s="1"/>
  <c r="E26" i="2" s="1"/>
  <c r="G26" i="2" s="1"/>
  <c r="H25" i="2" s="1"/>
  <c r="E22" i="8" s="1"/>
  <c r="F22" i="8" s="1"/>
  <c r="I28" i="1"/>
  <c r="I29" i="1"/>
  <c r="I35" i="1"/>
  <c r="J34" i="1" s="1"/>
  <c r="E30" i="2" s="1"/>
  <c r="G30" i="2" s="1"/>
  <c r="E24" i="8" s="1"/>
  <c r="F24" i="8" s="1"/>
  <c r="I39" i="1"/>
  <c r="J38" i="1"/>
  <c r="E33" i="2"/>
  <c r="G33" i="2" s="1"/>
  <c r="I40" i="1"/>
  <c r="I42" i="1"/>
  <c r="I43" i="1"/>
  <c r="J41" i="1" s="1"/>
  <c r="E34" i="2" s="1"/>
  <c r="G34" i="2" s="1"/>
  <c r="E26" i="8" s="1"/>
  <c r="F26" i="8" s="1"/>
  <c r="N38" i="8"/>
  <c r="E19" i="8" l="1"/>
  <c r="F19" i="8" s="1"/>
  <c r="M24" i="8"/>
  <c r="N24" i="8" s="1"/>
  <c r="H32" i="2"/>
  <c r="E25" i="8"/>
  <c r="F25" i="8" s="1"/>
  <c r="M22" i="8"/>
  <c r="N22" i="8" s="1"/>
  <c r="H20" i="2"/>
  <c r="H36" i="2" s="1"/>
  <c r="H38" i="2" s="1"/>
  <c r="E20" i="8"/>
  <c r="F20" i="8" s="1"/>
  <c r="M21" i="8"/>
  <c r="N21" i="8" s="1"/>
  <c r="E23" i="8"/>
  <c r="F23" i="8" s="1"/>
  <c r="H28" i="2"/>
  <c r="M26" i="8"/>
  <c r="N26" i="8" s="1"/>
  <c r="M20" i="8" l="1"/>
  <c r="N20" i="8" s="1"/>
  <c r="M25" i="8"/>
  <c r="N25" i="8"/>
  <c r="M19" i="8"/>
  <c r="N19" i="8"/>
  <c r="M23" i="8"/>
  <c r="N23" i="8" s="1"/>
  <c r="N28" i="8" l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<sst xmlns="http://schemas.openxmlformats.org/spreadsheetml/2006/main" count="258" uniqueCount="189">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</sst>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85" fontId="7" fillId="0" borderId="0" xfId="2" applyNumberFormat="1" applyFont="1"/>
    <xf numFmtId="206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2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2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2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2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27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1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1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5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5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3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3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5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5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91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92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93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94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95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96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5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5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95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9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9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9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I12" sqref="I1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44621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21584.713993919999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2398.3015548799999</v>
      </c>
      <c r="G18" s="89">
        <f>+E18*F18</f>
        <v>21584.713993919999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128825.47791852498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16140.753443556992</v>
      </c>
      <c r="G21" s="89">
        <f>+E21*F21</f>
        <v>43580.034297603881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21048.25768417805</v>
      </c>
      <c r="G22" s="89">
        <f>+E22*F22</f>
        <v>85245.443620921098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782729.34455003589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22967.410344778051</v>
      </c>
      <c r="G26" s="89">
        <f>+E26*F26</f>
        <v>782729.34455003589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22982.250611190495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1238.9329640692563</v>
      </c>
      <c r="G29" s="89">
        <f>+E29*F29</f>
        <v>16725.595014934959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1042.7759327092563</v>
      </c>
      <c r="G30" s="89">
        <f>+E30*F30</f>
        <v>6256.6555962555376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374684.34153983998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1922.5516847199997</v>
      </c>
      <c r="G33" s="89">
        <f>+E33*F33</f>
        <v>218401.87138419197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1375.7259696800002</v>
      </c>
      <c r="G34" s="89">
        <f>+E34*F34</f>
        <v>156282.47015564801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1330806.1286135113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1932330.4987468186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O12" sqref="O1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44621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21584.713993919999</v>
      </c>
      <c r="F19" s="89">
        <f>+E19*'4-presupuesto'!H37</f>
        <v>31341.00471917184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31341.00471917184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43580.034297603881</v>
      </c>
      <c r="F20" s="89">
        <f>+E20*'4-presupuesto'!H37</f>
        <v>63278.209800120843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20881.80923403988</v>
      </c>
      <c r="N20" s="153">
        <f t="shared" ref="N20:N26" si="1">+F20-M20</f>
        <v>42396.400566080963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85245.443620921098</v>
      </c>
      <c r="F21" s="89">
        <f>+E21*'4-presupuesto'!H37</f>
        <v>123776.38413757745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40846.206765400559</v>
      </c>
      <c r="N21" s="153">
        <f>+F21-M21</f>
        <v>82930.177372176899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782729.34455003589</v>
      </c>
      <c r="F22" s="89">
        <f>+E22*'4-presupuesto'!H37</f>
        <v>1136523.0082866522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375052.59273459524</v>
      </c>
      <c r="N22" s="153">
        <f t="shared" si="1"/>
        <v>761470.41555205686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16725.595014934959</v>
      </c>
      <c r="F23" s="89">
        <f>+E23*'4-presupuesto'!H37</f>
        <v>24285.563961685562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20429.016404569895</v>
      </c>
      <c r="N23" s="153">
        <f t="shared" si="1"/>
        <v>3856.5475571156676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6256.6555962555376</v>
      </c>
      <c r="F24" s="89">
        <f>+E24*'4-presupuesto'!H37</f>
        <v>9084.6639257630413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5703.3520125940377</v>
      </c>
      <c r="N24" s="153">
        <f t="shared" si="1"/>
        <v>3381.3119131690037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218401.87138419197</v>
      </c>
      <c r="F25" s="89">
        <f>+E25*'4-presupuesto'!H37</f>
        <v>317119.51724984677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266760.93791057111</v>
      </c>
      <c r="N25" s="153">
        <f t="shared" si="1"/>
        <v>50358.57933927566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156282.47015564801</v>
      </c>
      <c r="F26" s="89">
        <f>+E26*'4-presupuesto'!H37</f>
        <v>226922.14666600095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113914.91762633248</v>
      </c>
      <c r="N26" s="153">
        <f t="shared" si="1"/>
        <v>113007.22903966847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1088741.6660587154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544370.83302935772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NN;CAPSF</dc:creator>
  <cp:lastModifiedBy>Emanuel Mancini</cp:lastModifiedBy>
  <cp:lastPrinted>2019-06-18T20:39:43Z</cp:lastPrinted>
  <dcterms:created xsi:type="dcterms:W3CDTF">2006-10-23T12:02:38Z</dcterms:created>
  <dcterms:modified xsi:type="dcterms:W3CDTF">2022-04-19T13:17:59Z</dcterms:modified>
</cp:coreProperties>
</file>