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<sst xmlns="http://schemas.openxmlformats.org/spreadsheetml/2006/main" count="106" uniqueCount="53">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</sst>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0">
        <v>44621</v>
      </c>
      <c r="Q5" s="70"/>
      <c r="R5" s="7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7" t="s">
        <v>0</v>
      </c>
      <c r="B9" s="78"/>
      <c r="C9" s="79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5"/>
      <c r="Q10" s="57" t="s">
        <v>26</v>
      </c>
      <c r="R10" s="45">
        <v>2022</v>
      </c>
    </row>
    <row r="11" spans="1:18" ht="19.5" customHeight="1">
      <c r="A11" s="65" t="s">
        <v>1</v>
      </c>
      <c r="B11" s="66"/>
      <c r="C11" s="66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  <c r="Q11" s="11"/>
      <c r="R11" s="11"/>
    </row>
    <row r="12" spans="1:18" ht="19.5" customHeight="1">
      <c r="A12" s="67" t="s">
        <v>2</v>
      </c>
      <c r="B12" s="68"/>
      <c r="C12" s="68"/>
      <c r="D12" s="81" t="s">
        <v>52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69" t="s">
        <v>43</v>
      </c>
      <c r="Q12" s="69"/>
      <c r="R12" s="69"/>
    </row>
    <row r="13" spans="1:18" ht="19.5" customHeight="1">
      <c r="A13" s="67" t="s">
        <v>3</v>
      </c>
      <c r="B13" s="68"/>
      <c r="C13" s="68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62">
        <v>10.5</v>
      </c>
      <c r="Q13" s="62"/>
      <c r="R13" s="62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3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9" t="s">
        <v>47</v>
      </c>
      <c r="O16" s="9" t="s">
        <v>6</v>
      </c>
      <c r="P16" s="80" t="s">
        <v>5</v>
      </c>
      <c r="Q16" s="80"/>
      <c r="R16" s="8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2475.288462072239</v>
      </c>
      <c r="O18" s="40">
        <f>+N18*$P$13+0</f>
        <v>25990.528851758507</v>
      </c>
      <c r="P18" s="16"/>
      <c r="Q18" s="17"/>
      <c r="R18" s="18">
        <f>+O18/$O$41*100</f>
        <v>1.9014283726987873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3583.0759539238097</v>
      </c>
      <c r="O24" s="40">
        <f t="shared" si="0"/>
        <v>37622.2975162</v>
      </c>
      <c r="P24" s="16"/>
      <c r="Q24" s="17"/>
      <c r="R24" s="18">
        <f t="shared" si="1"/>
        <v>2.7523912403412942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410.8110641447619</v>
      </c>
      <c r="O25" s="40">
        <f t="shared" si="0"/>
        <v>4313.51617352</v>
      </c>
      <c r="P25" s="16"/>
      <c r="Q25" s="17"/>
      <c r="R25" s="18">
        <f t="shared" si="1"/>
        <v>0.3155704174088439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2097.4081317050104</v>
      </c>
      <c r="O26" s="40">
        <f t="shared" si="0"/>
        <v>22022.78538290261</v>
      </c>
      <c r="P26" s="16"/>
      <c r="Q26" s="17"/>
      <c r="R26" s="18">
        <f t="shared" si="1"/>
        <v>1.611154171265504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14749.026319276192</v>
      </c>
      <c r="O27" s="40">
        <f t="shared" si="0"/>
        <v>154864.77635240002</v>
      </c>
      <c r="P27" s="16"/>
      <c r="Q27" s="17"/>
      <c r="R27" s="18">
        <f t="shared" si="1"/>
        <v>11.329676335854254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6609.176806848</v>
      </c>
      <c r="O28" s="40">
        <f t="shared" si="0"/>
        <v>69396.356471904</v>
      </c>
      <c r="P28" s="16"/>
      <c r="Q28" s="17"/>
      <c r="R28" s="18">
        <f t="shared" si="1"/>
        <v>5.076934059718818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722.7998894303491</v>
      </c>
      <c r="O29" s="40">
        <f t="shared" si="0"/>
        <v>7589.398839018666</v>
      </c>
      <c r="P29" s="16"/>
      <c r="Q29" s="17"/>
      <c r="R29" s="18">
        <f t="shared" si="1"/>
        <v>0.555229113133685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2597.7445091296563</v>
      </c>
      <c r="O32" s="40">
        <f t="shared" si="0"/>
        <v>27276.317345861393</v>
      </c>
      <c r="P32" s="16"/>
      <c r="Q32" s="17"/>
      <c r="R32" s="18">
        <f t="shared" si="1"/>
        <v>1.9954947434879855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13460.914007563193</v>
      </c>
      <c r="O33" s="40">
        <f t="shared" si="0"/>
        <v>141339.59707941354</v>
      </c>
      <c r="P33" s="16"/>
      <c r="Q33" s="17"/>
      <c r="R33" s="18">
        <f t="shared" si="1"/>
        <v>10.340194368704745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22333.764409935593</v>
      </c>
      <c r="O34" s="40">
        <f t="shared" si="0"/>
        <v>234504.52630432372</v>
      </c>
      <c r="P34" s="16"/>
      <c r="Q34" s="17"/>
      <c r="R34" s="18">
        <f t="shared" si="1"/>
        <v>17.15600180298606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25834.115504796668</v>
      </c>
      <c r="O35" s="40">
        <f t="shared" si="0"/>
        <v>271258.212800365</v>
      </c>
      <c r="P35" s="16"/>
      <c r="Q35" s="17"/>
      <c r="R35" s="18">
        <f t="shared" si="1"/>
        <v>19.844846755062548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31521.25999589075</v>
      </c>
      <c r="O38" s="40">
        <f t="shared" si="0"/>
        <v>330973.22995685285</v>
      </c>
      <c r="P38" s="16"/>
      <c r="Q38" s="17"/>
      <c r="R38" s="18">
        <f t="shared" si="1"/>
        <v>24.213508452758575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3785.0886151357145</v>
      </c>
      <c r="O39" s="40">
        <f t="shared" si="0"/>
        <v>39743.430458925</v>
      </c>
      <c r="P39" s="16"/>
      <c r="Q39" s="17"/>
      <c r="R39" s="18">
        <f t="shared" si="1"/>
        <v>2.9075701665788998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1366894.9735334453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130180.47366985193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1984731.5015705628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189022.04776862502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0">
        <v>44621</v>
      </c>
      <c r="Q5" s="70"/>
      <c r="R5" s="70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7" t="s">
        <v>0</v>
      </c>
      <c r="B9" s="78"/>
      <c r="C9" s="79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9" t="s">
        <v>35</v>
      </c>
      <c r="Q9" s="69"/>
      <c r="R9" s="69"/>
    </row>
    <row r="10" spans="1:18" ht="19.5" customHeight="1">
      <c r="A10" s="1" t="s">
        <v>34</v>
      </c>
      <c r="B10" s="10"/>
      <c r="C10" s="10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5"/>
      <c r="Q10" s="57" t="s">
        <v>26</v>
      </c>
      <c r="R10" s="45">
        <v>2022</v>
      </c>
    </row>
    <row r="11" spans="1:18" ht="19.5" customHeight="1">
      <c r="A11" s="65" t="s">
        <v>1</v>
      </c>
      <c r="B11" s="66"/>
      <c r="C11" s="66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6"/>
      <c r="P11" s="11"/>
      <c r="Q11" s="11"/>
      <c r="R11" s="11"/>
    </row>
    <row r="12" spans="1:18" ht="19.5" customHeight="1">
      <c r="A12" s="67" t="s">
        <v>2</v>
      </c>
      <c r="B12" s="68"/>
      <c r="C12" s="68"/>
      <c r="D12" s="81" t="s">
        <v>51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3"/>
      <c r="P12" s="69" t="s">
        <v>43</v>
      </c>
      <c r="Q12" s="69"/>
      <c r="R12" s="69"/>
    </row>
    <row r="13" spans="1:18" ht="19.5" customHeight="1">
      <c r="A13" s="67" t="s">
        <v>3</v>
      </c>
      <c r="B13" s="68"/>
      <c r="C13" s="68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3" t="s">
        <v>33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49" t="s">
        <v>47</v>
      </c>
      <c r="O16" s="9" t="s">
        <v>6</v>
      </c>
      <c r="P16" s="80" t="s">
        <v>5</v>
      </c>
      <c r="Q16" s="80"/>
      <c r="R16" s="80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1533.1555742141973</v>
      </c>
      <c r="O18" s="40">
        <f>+N18*$P$13+0</f>
        <v>10732.08901949938</v>
      </c>
      <c r="P18" s="16"/>
      <c r="Q18" s="17"/>
      <c r="R18" s="18">
        <f>+O18/$O$41*100</f>
        <v>1.7986648227494935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2490.7746840600003</v>
      </c>
      <c r="O24" s="40">
        <f t="shared" si="0"/>
        <v>17435.42278842</v>
      </c>
      <c r="P24" s="16"/>
      <c r="Q24" s="17"/>
      <c r="R24" s="18">
        <f t="shared" si="1"/>
        <v>2.9221227649450494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1573.0560987787578</v>
      </c>
      <c r="O26" s="40">
        <f t="shared" si="0"/>
        <v>11011.392691451305</v>
      </c>
      <c r="P26" s="16"/>
      <c r="Q26" s="17"/>
      <c r="R26" s="18">
        <f t="shared" si="1"/>
        <v>1.8454752516130553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9447.335829200001</v>
      </c>
      <c r="O27" s="40">
        <f t="shared" si="0"/>
        <v>66131.3508044</v>
      </c>
      <c r="P27" s="16"/>
      <c r="Q27" s="17"/>
      <c r="R27" s="18">
        <f t="shared" si="1"/>
        <v>11.083409218527827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5688.22594032</v>
      </c>
      <c r="O28" s="40">
        <f t="shared" si="0"/>
        <v>39817.581582239996</v>
      </c>
      <c r="P28" s="16"/>
      <c r="Q28" s="17"/>
      <c r="R28" s="18">
        <f t="shared" si="1"/>
        <v>6.673303136864399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542.0999170727619</v>
      </c>
      <c r="O29" s="40">
        <f t="shared" si="0"/>
        <v>3794.699419509333</v>
      </c>
      <c r="P29" s="16"/>
      <c r="Q29" s="17"/>
      <c r="R29" s="18">
        <f t="shared" si="1"/>
        <v>0.635979849438273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2066.603490706706</v>
      </c>
      <c r="O32" s="40">
        <f t="shared" si="0"/>
        <v>14466.224434946942</v>
      </c>
      <c r="P32" s="16"/>
      <c r="Q32" s="17"/>
      <c r="R32" s="18">
        <f t="shared" si="1"/>
        <v>2.424494333010292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5406.541954268719</v>
      </c>
      <c r="O33" s="40">
        <f t="shared" si="0"/>
        <v>37845.79367988103</v>
      </c>
      <c r="P33" s="16"/>
      <c r="Q33" s="17"/>
      <c r="R33" s="18">
        <f t="shared" si="1"/>
        <v>6.342837602013522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18931.889148980637</v>
      </c>
      <c r="O34" s="40">
        <f t="shared" si="0"/>
        <v>132523.22404286446</v>
      </c>
      <c r="P34" s="16"/>
      <c r="Q34" s="17"/>
      <c r="R34" s="18">
        <f t="shared" si="1"/>
        <v>22.210481188719136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19670.760554368335</v>
      </c>
      <c r="O35" s="40">
        <f t="shared" si="0"/>
        <v>137695.32388057833</v>
      </c>
      <c r="P35" s="16"/>
      <c r="Q35" s="17"/>
      <c r="R35" s="18">
        <f t="shared" si="1"/>
        <v>23.07730907478509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14860.022569491353</v>
      </c>
      <c r="O38" s="40">
        <f t="shared" si="0"/>
        <v>104020.15798643947</v>
      </c>
      <c r="P38" s="16"/>
      <c r="Q38" s="17"/>
      <c r="R38" s="18">
        <f t="shared" si="1"/>
        <v>17.43345575005126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3028.070892108572</v>
      </c>
      <c r="O39" s="40">
        <f t="shared" si="0"/>
        <v>21196.496244760005</v>
      </c>
      <c r="P39" s="16"/>
      <c r="Q39" s="17"/>
      <c r="R39" s="18">
        <f t="shared" si="1"/>
        <v>3.5524670072826128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596669.7565749902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85238.53665357003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866364.4865468859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123766.3552209837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2022-04-16T16:13:35Z</dcterms:modified>
  <cp:category/>
  <cp:version/>
  <cp:contentType/>
  <cp:contentStatus/>
</cp:coreProperties>
</file>