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6" sheetId="1" r:id="rId1"/>
  </sheets>
  <definedNames>
    <definedName name="_xlnm.Print_Area" localSheetId="0">'Mod.6'!$A$1:$R$52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<sst xmlns="http://schemas.openxmlformats.org/spreadsheetml/2006/main" count="53" uniqueCount="52">
  <si>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</si>
  <si>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</si>
  <si>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</si>
  <si>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</si>
  <si>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</si>
  <si>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</si>
  <si>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</si>
  <si>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</si>
  <si>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</si>
  <si>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</si>
  <si>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</si>
  <si>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</si>
  <si>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</si>
  <si>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</si>
  <si>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</si>
  <si>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</si>
  <si>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</si>
  <si>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</si>
  <si>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</si>
  <si>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</si>
  <si>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</si>
  <si>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</si>
  <si>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</si>
  <si>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</si>
  <si>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</si>
  <si>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</si>
  <si>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</si>
  <si>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</si>
  <si>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</si>
  <si>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</si>
  <si>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</si>
  <si>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</si>
  <si>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</si>
  <si>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</si>
  <si>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</si>
  <si>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</si>
  <si>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</si>
  <si>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</si>
  <si>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</si>
  <si>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</si>
  <si>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</si>
  <si>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</si>
  <si>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</si>
  <si>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</si>
  <si>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</si>
  <si>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</si>
  <si>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</si>
  <si>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</si>
  <si>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</si>
  <si>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</si>
  <si>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</si>
  <si>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Cocheras cubierta de chapas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</si>
</sst>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7109375" style="0" customWidth="1"/>
    <col min="21" max="21" width="8.140625" style="0" customWidth="1"/>
    <col min="22" max="22" width="6.28125" style="0" customWidth="1"/>
    <col min="23" max="23" width="3.7109375" style="0" customWidth="1"/>
    <col min="24" max="24" width="8.28125" style="0" customWidth="1"/>
  </cols>
  <sheetData>
    <row r="5" spans="16:20" ht="33.75" customHeight="1">
      <c r="P5" s="75">
        <v>44621</v>
      </c>
      <c r="Q5" s="75"/>
      <c r="R5" s="75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9" t="s">
        <v>0</v>
      </c>
      <c r="B9" s="80"/>
      <c r="C9" s="81"/>
      <c r="D9" s="76"/>
      <c r="E9" s="77"/>
      <c r="F9" s="77"/>
      <c r="G9" s="77"/>
      <c r="H9" s="77"/>
      <c r="I9" s="77"/>
      <c r="J9" s="77"/>
      <c r="K9" s="77"/>
      <c r="L9" s="77"/>
      <c r="M9" s="77"/>
      <c r="N9" s="77"/>
      <c r="O9" s="78"/>
      <c r="P9" s="74" t="s">
        <v>35</v>
      </c>
      <c r="Q9" s="74"/>
      <c r="R9" s="74"/>
    </row>
    <row r="10" spans="1:18" ht="19.5" customHeight="1">
      <c r="A10" s="1" t="s">
        <v>34</v>
      </c>
      <c r="B10" s="14"/>
      <c r="C10" s="14"/>
      <c r="D10" s="61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3"/>
      <c r="P10" s="6"/>
      <c r="Q10" s="57" t="s">
        <v>26</v>
      </c>
      <c r="R10" s="46">
        <v>2022</v>
      </c>
    </row>
    <row r="11" spans="1:18" ht="19.5" customHeight="1">
      <c r="A11" s="70" t="s">
        <v>1</v>
      </c>
      <c r="B11" s="71"/>
      <c r="C11" s="71"/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3"/>
      <c r="P11" s="15"/>
      <c r="Q11" s="15"/>
      <c r="R11" s="15"/>
    </row>
    <row r="12" spans="1:18" ht="19.5" customHeight="1">
      <c r="A12" s="72" t="s">
        <v>2</v>
      </c>
      <c r="B12" s="73"/>
      <c r="C12" s="73"/>
      <c r="D12" s="64" t="s">
        <v>51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6"/>
      <c r="P12" s="74" t="s">
        <v>43</v>
      </c>
      <c r="Q12" s="74"/>
      <c r="R12" s="74"/>
    </row>
    <row r="13" spans="1:18" ht="19.5" customHeight="1">
      <c r="A13" s="72" t="s">
        <v>3</v>
      </c>
      <c r="B13" s="73"/>
      <c r="C13" s="73"/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3"/>
      <c r="P13" s="67">
        <v>850</v>
      </c>
      <c r="Q13" s="67"/>
      <c r="R13" s="67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68" t="s">
        <v>33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50" t="s">
        <v>47</v>
      </c>
      <c r="O16" s="13" t="s">
        <v>6</v>
      </c>
      <c r="P16" s="60" t="s">
        <v>5</v>
      </c>
      <c r="Q16" s="60"/>
      <c r="R16" s="60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1146.3299488205773</v>
      </c>
      <c r="O18" s="41">
        <f>+N18*$P$13+0</f>
        <v>974380.4564974908</v>
      </c>
      <c r="P18" s="20"/>
      <c r="Q18" s="21"/>
      <c r="R18" s="22">
        <f>+O18/$O$41*100</f>
        <v>2.558799402554131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873.4709614031123</v>
      </c>
      <c r="O19" s="41">
        <f aca="true" t="shared" si="0" ref="O19:O39">+N19*$P$13+0</f>
        <v>742450.3171926454</v>
      </c>
      <c r="P19" s="20"/>
      <c r="Q19" s="21"/>
      <c r="R19" s="22">
        <f aca="true" t="shared" si="1" ref="R19:R39">+O19/$O$41*100</f>
        <v>1.9497326895159854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15732.67280635651</v>
      </c>
      <c r="O20" s="41">
        <f t="shared" si="0"/>
        <v>13372771.885403033</v>
      </c>
      <c r="P20" s="20"/>
      <c r="Q20" s="21"/>
      <c r="R20" s="22">
        <f t="shared" si="1"/>
        <v>35.11794646812078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5604.896901810096</v>
      </c>
      <c r="O21" s="41">
        <f t="shared" si="0"/>
        <v>4764162.366538581</v>
      </c>
      <c r="P21" s="20"/>
      <c r="Q21" s="21"/>
      <c r="R21" s="22">
        <f t="shared" si="1"/>
        <v>12.511063554158214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207.54854040259139</v>
      </c>
      <c r="O22" s="41">
        <f t="shared" si="0"/>
        <v>176416.25934220268</v>
      </c>
      <c r="P22" s="20"/>
      <c r="Q22" s="21"/>
      <c r="R22" s="22">
        <f t="shared" si="1"/>
        <v>0.4632829158215217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6737.7122721038495</v>
      </c>
      <c r="O23" s="41">
        <f t="shared" si="0"/>
        <v>5727055.431288272</v>
      </c>
      <c r="P23" s="20"/>
      <c r="Q23" s="21"/>
      <c r="R23" s="22">
        <f t="shared" si="1"/>
        <v>15.039696166168499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2662.6070651388827</v>
      </c>
      <c r="O24" s="41">
        <f t="shared" si="0"/>
        <v>2263216.00536805</v>
      </c>
      <c r="P24" s="20"/>
      <c r="Q24" s="21"/>
      <c r="R24" s="22">
        <f t="shared" si="1"/>
        <v>5.94338250913146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438.4220581215294</v>
      </c>
      <c r="O25" s="41">
        <f t="shared" si="0"/>
        <v>372658.7494033</v>
      </c>
      <c r="P25" s="20"/>
      <c r="Q25" s="21"/>
      <c r="R25" s="22">
        <f t="shared" si="1"/>
        <v>0.9786310665111224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418.4178597778664</v>
      </c>
      <c r="O26" s="41">
        <f t="shared" si="0"/>
        <v>355655.18081118644</v>
      </c>
      <c r="P26" s="20"/>
      <c r="Q26" s="21"/>
      <c r="R26" s="22">
        <f t="shared" si="1"/>
        <v>0.9339783634887476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221.6695738446781</v>
      </c>
      <c r="O27" s="41">
        <f t="shared" si="0"/>
        <v>188419.13776797638</v>
      </c>
      <c r="P27" s="20"/>
      <c r="Q27" s="21"/>
      <c r="R27" s="22">
        <f t="shared" si="1"/>
        <v>0.494803414760099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527.9647854444781</v>
      </c>
      <c r="O28" s="41">
        <f t="shared" si="0"/>
        <v>448770.0676278064</v>
      </c>
      <c r="P28" s="20"/>
      <c r="Q28" s="21"/>
      <c r="R28" s="22">
        <f t="shared" si="1"/>
        <v>1.1785053500128009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171.5137274638557</v>
      </c>
      <c r="O29" s="41">
        <f t="shared" si="0"/>
        <v>145786.66834427734</v>
      </c>
      <c r="P29" s="20"/>
      <c r="Q29" s="21"/>
      <c r="R29" s="22">
        <f t="shared" si="1"/>
        <v>0.38284721062717125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1708.7046088659924</v>
      </c>
      <c r="O30" s="41">
        <f t="shared" si="0"/>
        <v>1452398.9175360936</v>
      </c>
      <c r="P30" s="20"/>
      <c r="Q30" s="21"/>
      <c r="R30" s="22">
        <f t="shared" si="1"/>
        <v>3.8141133247074666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1930.4223487434347</v>
      </c>
      <c r="O31" s="41">
        <f t="shared" si="0"/>
        <v>1640858.9964319195</v>
      </c>
      <c r="P31" s="20"/>
      <c r="Q31" s="21"/>
      <c r="R31" s="22">
        <f t="shared" si="1"/>
        <v>4.309024254076241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2631.0819301194024</v>
      </c>
      <c r="O32" s="41">
        <f t="shared" si="0"/>
        <v>2236419.640601492</v>
      </c>
      <c r="P32" s="20"/>
      <c r="Q32" s="21"/>
      <c r="R32" s="22">
        <f t="shared" si="1"/>
        <v>5.873013156279535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1348.355179292463</v>
      </c>
      <c r="O33" s="41">
        <f t="shared" si="0"/>
        <v>1146101.9023985935</v>
      </c>
      <c r="P33" s="20"/>
      <c r="Q33" s="21"/>
      <c r="R33" s="22">
        <f t="shared" si="1"/>
        <v>3.0097533705318384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1389.5190591759115</v>
      </c>
      <c r="O34" s="41">
        <f t="shared" si="0"/>
        <v>1181091.2002995247</v>
      </c>
      <c r="P34" s="20"/>
      <c r="Q34" s="21"/>
      <c r="R34" s="22">
        <f t="shared" si="1"/>
        <v>3.1016380075518772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0</v>
      </c>
      <c r="O35" s="41">
        <f t="shared" si="0"/>
        <v>0</v>
      </c>
      <c r="P35" s="20"/>
      <c r="Q35" s="21"/>
      <c r="R35" s="22">
        <f t="shared" si="1"/>
        <v>0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370.43501583731813</v>
      </c>
      <c r="O38" s="41">
        <f t="shared" si="0"/>
        <v>314869.76346172043</v>
      </c>
      <c r="P38" s="20"/>
      <c r="Q38" s="21"/>
      <c r="R38" s="22">
        <f t="shared" si="1"/>
        <v>0.8268726627834266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677.7792150811766</v>
      </c>
      <c r="O39" s="41">
        <f t="shared" si="0"/>
        <v>576112.3328190001</v>
      </c>
      <c r="P39" s="20"/>
      <c r="Q39" s="21"/>
      <c r="R39" s="22">
        <f t="shared" si="1"/>
        <v>1.5129161131990752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12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38079595.27913317</v>
      </c>
      <c r="P41" s="20"/>
      <c r="Q41" s="21"/>
      <c r="R41" s="22">
        <f>SUM(R18:R39)</f>
        <v>100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44799.52385780373</v>
      </c>
      <c r="P42" s="44"/>
      <c r="Q42" s="45"/>
      <c r="R42" s="45"/>
      <c r="T42" s="12"/>
      <c r="U42" s="56"/>
      <c r="V42" s="58"/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55291572.34530137</v>
      </c>
      <c r="P44" s="44"/>
      <c r="Q44" s="45"/>
      <c r="R44" s="45"/>
      <c r="T44" s="12"/>
      <c r="U44" s="56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65048.90864153102</v>
      </c>
      <c r="P46" s="44"/>
      <c r="Q46" s="45"/>
      <c r="R46" s="45"/>
      <c r="T46" s="12"/>
      <c r="U46" s="56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9:R9"/>
    <mergeCell ref="P12:R12"/>
    <mergeCell ref="A12:C12"/>
    <mergeCell ref="P5:R5"/>
    <mergeCell ref="D9:O9"/>
    <mergeCell ref="D10:O10"/>
    <mergeCell ref="A9:C9"/>
    <mergeCell ref="P16:R16"/>
    <mergeCell ref="D11:O11"/>
    <mergeCell ref="D12:O12"/>
    <mergeCell ref="D13:O13"/>
    <mergeCell ref="P13:R13"/>
    <mergeCell ref="B16:M16"/>
    <mergeCell ref="A11:C11"/>
    <mergeCell ref="A13:C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2018-09-18T19:44:56Z</cp:lastPrinted>
  <dcterms:created xsi:type="dcterms:W3CDTF">2013-12-27T15:36:34Z</dcterms:created>
  <dcterms:modified xsi:type="dcterms:W3CDTF">2022-04-16T15:55:35Z</dcterms:modified>
  <cp:category/>
  <cp:version/>
  <cp:contentType/>
  <cp:contentStatus/>
</cp:coreProperties>
</file>