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6" sheetId="1" r:id="rId1"/>
  </sheets>
  <definedNames>
    <definedName name="_xlnm.Print_Area" localSheetId="0">'Mod.6'!$A$1:$R$52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<sst xmlns="http://schemas.openxmlformats.org/spreadsheetml/2006/main" count="53" uniqueCount="52">
  <si>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</si>
  <si>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</si>
  <si>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</si>
  <si>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</si>
  <si>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</si>
  <si>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</si>
  <si>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</si>
  <si>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</si>
  <si>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</si>
  <si>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</si>
  <si>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</si>
  <si>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</si>
  <si>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</si>
  <si>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</si>
  <si>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</si>
  <si>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</si>
  <si>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</si>
  <si>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</si>
  <si>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</si>
  <si>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</si>
  <si>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</si>
  <si>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</si>
  <si>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</si>
  <si>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</si>
  <si>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</si>
  <si>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</si>
  <si>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</si>
  <si>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</si>
  <si>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</si>
  <si>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</si>
  <si>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</si>
  <si>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</si>
  <si>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</si>
  <si>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</si>
  <si>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</si>
  <si>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</si>
  <si>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</si>
  <si>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</si>
  <si>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</si>
  <si>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</si>
  <si>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</si>
  <si>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</si>
  <si>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</si>
  <si>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</si>
  <si>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</si>
  <si>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</si>
  <si>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</si>
  <si>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</si>
  <si>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</si>
  <si>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</si>
  <si>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</si>
  <si>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Cocheras cubierta de chapas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</si>
</sst>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7109375" style="0" customWidth="1"/>
    <col min="21" max="21" width="8.140625" style="0" customWidth="1"/>
    <col min="22" max="22" width="6.28125" style="0" customWidth="1"/>
    <col min="23" max="23" width="3.7109375" style="0" customWidth="1"/>
    <col min="24" max="24" width="8.28125" style="0" customWidth="1"/>
  </cols>
  <sheetData>
    <row r="5" spans="16:20" ht="33.75" customHeight="1">
      <c r="P5" s="63">
        <v>44713</v>
      </c>
      <c r="Q5" s="63"/>
      <c r="R5" s="63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0" t="s">
        <v>0</v>
      </c>
      <c r="B9" s="71"/>
      <c r="C9" s="72"/>
      <c r="D9" s="64"/>
      <c r="E9" s="65"/>
      <c r="F9" s="65"/>
      <c r="G9" s="65"/>
      <c r="H9" s="65"/>
      <c r="I9" s="65"/>
      <c r="J9" s="65"/>
      <c r="K9" s="65"/>
      <c r="L9" s="65"/>
      <c r="M9" s="65"/>
      <c r="N9" s="65"/>
      <c r="O9" s="66"/>
      <c r="P9" s="60" t="s">
        <v>35</v>
      </c>
      <c r="Q9" s="60"/>
      <c r="R9" s="60"/>
    </row>
    <row r="10" spans="1:18" ht="19.5" customHeight="1">
      <c r="A10" s="1" t="s">
        <v>34</v>
      </c>
      <c r="B10" s="14"/>
      <c r="C10" s="14"/>
      <c r="D10" s="67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  <c r="P10" s="6"/>
      <c r="Q10" s="57" t="s">
        <v>29</v>
      </c>
      <c r="R10" s="46">
        <v>2022</v>
      </c>
    </row>
    <row r="11" spans="1:18" ht="19.5" customHeight="1">
      <c r="A11" s="80" t="s">
        <v>1</v>
      </c>
      <c r="B11" s="81"/>
      <c r="C11" s="81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15"/>
      <c r="Q11" s="15"/>
      <c r="R11" s="15"/>
    </row>
    <row r="12" spans="1:18" ht="19.5" customHeight="1">
      <c r="A12" s="61" t="s">
        <v>2</v>
      </c>
      <c r="B12" s="62"/>
      <c r="C12" s="62"/>
      <c r="D12" s="74" t="s">
        <v>51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/>
      <c r="P12" s="60" t="s">
        <v>43</v>
      </c>
      <c r="Q12" s="60"/>
      <c r="R12" s="60"/>
    </row>
    <row r="13" spans="1:18" ht="19.5" customHeight="1">
      <c r="A13" s="61" t="s">
        <v>3</v>
      </c>
      <c r="B13" s="62"/>
      <c r="C13" s="62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77">
        <v>850</v>
      </c>
      <c r="Q13" s="77"/>
      <c r="R13" s="77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8" t="s">
        <v>33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50" t="s">
        <v>47</v>
      </c>
      <c r="O16" s="13" t="s">
        <v>6</v>
      </c>
      <c r="P16" s="73" t="s">
        <v>5</v>
      </c>
      <c r="Q16" s="73"/>
      <c r="R16" s="73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1371.7789415954064</v>
      </c>
      <c r="O18" s="41">
        <f>+N18*$P$13+0</f>
        <v>1166012.1003560955</v>
      </c>
      <c r="P18" s="20"/>
      <c r="Q18" s="21"/>
      <c r="R18" s="22">
        <f>+O18/$O$41*100</f>
        <v>2.589228380051126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1063.8360736588236</v>
      </c>
      <c r="O19" s="41">
        <f aca="true" t="shared" si="0" ref="O19:O39">+N19*$P$13+0</f>
        <v>904260.66261</v>
      </c>
      <c r="P19" s="20"/>
      <c r="Q19" s="21"/>
      <c r="R19" s="22">
        <f aca="true" t="shared" si="1" ref="R19:R39">+O19/$O$41*100</f>
        <v>2.0079871983134763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18535.421623745213</v>
      </c>
      <c r="O20" s="41">
        <f t="shared" si="0"/>
        <v>15755108.38018343</v>
      </c>
      <c r="P20" s="20"/>
      <c r="Q20" s="21"/>
      <c r="R20" s="22">
        <f t="shared" si="1"/>
        <v>34.9855492376915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6677.479229149354</v>
      </c>
      <c r="O21" s="41">
        <f t="shared" si="0"/>
        <v>5675857.344776951</v>
      </c>
      <c r="P21" s="20"/>
      <c r="Q21" s="21"/>
      <c r="R21" s="22">
        <f t="shared" si="1"/>
        <v>12.6037207621859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255.32225550526013</v>
      </c>
      <c r="O22" s="41">
        <f t="shared" si="0"/>
        <v>217023.91717947111</v>
      </c>
      <c r="P22" s="20"/>
      <c r="Q22" s="21"/>
      <c r="R22" s="22">
        <f t="shared" si="1"/>
        <v>0.48191994348887307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7916.548679189568</v>
      </c>
      <c r="O23" s="41">
        <f t="shared" si="0"/>
        <v>6729066.377311133</v>
      </c>
      <c r="P23" s="20"/>
      <c r="Q23" s="21"/>
      <c r="R23" s="22">
        <f t="shared" si="1"/>
        <v>14.94246039990568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3231.640962798523</v>
      </c>
      <c r="O24" s="41">
        <f t="shared" si="0"/>
        <v>2746894.8183787446</v>
      </c>
      <c r="P24" s="20"/>
      <c r="Q24" s="21"/>
      <c r="R24" s="22">
        <f t="shared" si="1"/>
        <v>6.099712017216245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535.9148581531858</v>
      </c>
      <c r="O25" s="41">
        <f t="shared" si="0"/>
        <v>455527.62943020795</v>
      </c>
      <c r="P25" s="20"/>
      <c r="Q25" s="21"/>
      <c r="R25" s="22">
        <f t="shared" si="1"/>
        <v>1.0115375866664702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507.6771731893504</v>
      </c>
      <c r="O26" s="41">
        <f t="shared" si="0"/>
        <v>431525.59721094783</v>
      </c>
      <c r="P26" s="20"/>
      <c r="Q26" s="21"/>
      <c r="R26" s="22">
        <f t="shared" si="1"/>
        <v>0.9582390462979522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270.71324677717644</v>
      </c>
      <c r="O27" s="41">
        <f t="shared" si="0"/>
        <v>230106.25976059996</v>
      </c>
      <c r="P27" s="20"/>
      <c r="Q27" s="21"/>
      <c r="R27" s="22">
        <f t="shared" si="1"/>
        <v>0.5109703904595909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638.1880399037649</v>
      </c>
      <c r="O28" s="41">
        <f t="shared" si="0"/>
        <v>542459.8339182001</v>
      </c>
      <c r="P28" s="20"/>
      <c r="Q28" s="21"/>
      <c r="R28" s="22">
        <f t="shared" si="1"/>
        <v>1.2045778912499103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208.30158784</v>
      </c>
      <c r="O29" s="41">
        <f t="shared" si="0"/>
        <v>177056.349664</v>
      </c>
      <c r="P29" s="20"/>
      <c r="Q29" s="21"/>
      <c r="R29" s="22">
        <f t="shared" si="1"/>
        <v>0.39316858313758407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2013.759583069521</v>
      </c>
      <c r="O30" s="41">
        <f t="shared" si="0"/>
        <v>1711695.645609093</v>
      </c>
      <c r="P30" s="20"/>
      <c r="Q30" s="21"/>
      <c r="R30" s="22">
        <f t="shared" si="1"/>
        <v>3.800964794677081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2080.7821188775893</v>
      </c>
      <c r="O31" s="41">
        <f t="shared" si="0"/>
        <v>1768664.801045951</v>
      </c>
      <c r="P31" s="20"/>
      <c r="Q31" s="21"/>
      <c r="R31" s="22">
        <f t="shared" si="1"/>
        <v>3.9274696173968526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3178.5885176202232</v>
      </c>
      <c r="O32" s="41">
        <f t="shared" si="0"/>
        <v>2701800.23997719</v>
      </c>
      <c r="P32" s="20"/>
      <c r="Q32" s="21"/>
      <c r="R32" s="22">
        <f t="shared" si="1"/>
        <v>5.99957569603391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1556.4569979739117</v>
      </c>
      <c r="O33" s="41">
        <f t="shared" si="0"/>
        <v>1322988.448277825</v>
      </c>
      <c r="P33" s="20"/>
      <c r="Q33" s="21"/>
      <c r="R33" s="22">
        <f t="shared" si="1"/>
        <v>2.9378076228493732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1692.4382750340776</v>
      </c>
      <c r="O34" s="41">
        <f t="shared" si="0"/>
        <v>1438572.533778966</v>
      </c>
      <c r="P34" s="20"/>
      <c r="Q34" s="21"/>
      <c r="R34" s="22">
        <f t="shared" si="1"/>
        <v>3.1944718498933407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0</v>
      </c>
      <c r="O35" s="41">
        <f t="shared" si="0"/>
        <v>0</v>
      </c>
      <c r="P35" s="20"/>
      <c r="Q35" s="21"/>
      <c r="R35" s="22">
        <f t="shared" si="1"/>
        <v>0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432.0223375384161</v>
      </c>
      <c r="O38" s="41">
        <f t="shared" si="0"/>
        <v>367218.9869076537</v>
      </c>
      <c r="P38" s="20"/>
      <c r="Q38" s="21"/>
      <c r="R38" s="22">
        <f t="shared" si="1"/>
        <v>0.8154407851381175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813.3514117647059</v>
      </c>
      <c r="O39" s="41">
        <f t="shared" si="0"/>
        <v>691348.7</v>
      </c>
      <c r="P39" s="20"/>
      <c r="Q39" s="21"/>
      <c r="R39" s="22">
        <f t="shared" si="1"/>
        <v>1.535198197346987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12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45033188.62637647</v>
      </c>
      <c r="P41" s="20"/>
      <c r="Q41" s="21"/>
      <c r="R41" s="22">
        <f>SUM(R18:R39)</f>
        <v>99.99999999999999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52980.221913384084</v>
      </c>
      <c r="P42" s="44"/>
      <c r="Q42" s="45"/>
      <c r="R42" s="45"/>
      <c r="T42" s="12"/>
      <c r="U42" s="56"/>
      <c r="V42" s="58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65388189.88549864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76927.2822182337</v>
      </c>
      <c r="P46" s="44"/>
      <c r="Q46" s="45"/>
      <c r="R46" s="45"/>
      <c r="T46" s="12"/>
      <c r="U46" s="56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2022-07-26T18:01:44Z</dcterms:modified>
  <cp:category/>
  <cp:version/>
  <cp:contentType/>
  <cp:contentStatus/>
</cp:coreProperties>
</file>