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12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E23" i="8"/>
  <c r="F23" i="8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M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H28" i="2"/>
  <c r="M26" i="8"/>
  <c r="N26" i="8"/>
  <c r="H32" i="2"/>
  <c r="M25" i="8"/>
  <c r="N25" i="8"/>
  <c r="M23" i="8"/>
  <c r="N23" i="8"/>
  <c r="N24" i="8"/>
  <c r="M22" i="8"/>
  <c r="N22" i="8"/>
  <c r="M21" i="8"/>
  <c r="N21" i="8"/>
  <c r="M20" i="8"/>
  <c r="N20" i="8"/>
  <c r="H20" i="2"/>
  <c r="H36" i="2"/>
  <c r="E19" i="8"/>
  <c r="F19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<sst xmlns="http://schemas.openxmlformats.org/spreadsheetml/2006/main" count="258" uniqueCount="189">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</sst>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0" fontId="47" fillId="0" borderId="0" xfId="2" applyNumberFormat="1" applyFont="1" applyAlignment="1">
      <alignment horizontal="left"/>
    </xf>
    <xf numFmtId="4" fontId="48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7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7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7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7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8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3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3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0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0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6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6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6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6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6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6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7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7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4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4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4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5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44896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37885.868352000005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4209.5409280000003</v>
      </c>
      <c r="G18" s="89">
        <f>+E18*F18</f>
        <v>37885.868352000005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213506.72900092567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27012.919250082738</v>
      </c>
      <c r="G21" s="89">
        <f>+E21*F21</f>
        <v>72934.881975223398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34709.098031037596</v>
      </c>
      <c r="G22" s="89">
        <f>+E22*F22</f>
        <v>140571.84702570227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1298241.708342561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38093.946841037592</v>
      </c>
      <c r="G26" s="89">
        <f>+E26*F26</f>
        <v>1298241.708342561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42130.758541549585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2261.3720019256198</v>
      </c>
      <c r="G29" s="89">
        <f>+E29*F29</f>
        <v>30528.522025995866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1933.7060859256198</v>
      </c>
      <c r="G30" s="89">
        <f>+E30*F30</f>
        <v>11602.236515553719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655329.161632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3357.2741920000003</v>
      </c>
      <c r="G33" s="89">
        <f>+E33*F33</f>
        <v>381386.34821120003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2411.4684280000001</v>
      </c>
      <c r="G34" s="89">
        <f>+E34*F34</f>
        <v>273942.81342080003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2247094.2258690363</v>
      </c>
      <c r="K36" s="196"/>
      <c r="L36" s="195"/>
      <c r="M36" s="194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3262780.815961841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44896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37885.868352000005</v>
      </c>
      <c r="F19" s="89">
        <f>+E19*'4-presupuesto'!H37</f>
        <v>55010.280847104012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55010.280847104012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72934.881975223398</v>
      </c>
      <c r="F20" s="89">
        <f>+E20*'4-presupuesto'!H37</f>
        <v>105901.44862802439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34947.478047248049</v>
      </c>
      <c r="N20" s="153">
        <f t="shared" ref="N20:N26" si="1">+F20-M20</f>
        <v>70953.970580776338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140571.84702570227</v>
      </c>
      <c r="F21" s="89">
        <f>+E21*'4-presupuesto'!H37</f>
        <v>204110.32188131972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67356.406220835503</v>
      </c>
      <c r="N21" s="153">
        <f>+F21-M21</f>
        <v>136753.91566048423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1298241.708342561</v>
      </c>
      <c r="F22" s="89">
        <f>+E22*'4-presupuesto'!H37</f>
        <v>1885046.9605133987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622065.49696942163</v>
      </c>
      <c r="N22" s="153">
        <f t="shared" si="1"/>
        <v>1262981.4635439771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30528.522025995866</v>
      </c>
      <c r="F23" s="89">
        <f>+E23*'4-presupuesto'!H37</f>
        <v>44327.413981746002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37288.220641444743</v>
      </c>
      <c r="N23" s="153">
        <f t="shared" si="1"/>
        <v>7039.193340301259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11602.236515553719</v>
      </c>
      <c r="F24" s="89">
        <f>+E24*'4-presupuesto'!H37</f>
        <v>16846.447420584002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10576.199690642636</v>
      </c>
      <c r="N24" s="153">
        <f t="shared" si="1"/>
        <v>6270.2477299413658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381386.34821120003</v>
      </c>
      <c r="F25" s="89">
        <f>+E25*'4-presupuesto'!H37</f>
        <v>553772.97760266252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465833.82875935972</v>
      </c>
      <c r="N25" s="153">
        <f t="shared" si="1"/>
        <v>87939.148843302799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273942.81342080003</v>
      </c>
      <c r="F26" s="89">
        <f>+E26*'4-presupuesto'!H37</f>
        <v>397764.96508700168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199678.01247367484</v>
      </c>
      <c r="N26" s="153">
        <f t="shared" si="1"/>
        <v>198086.95261332684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1825035.1731592142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912517.5865796071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2023-01-19T10:42:29Z</dcterms:modified>
</cp:coreProperties>
</file>