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09" sheetId="1" r:id="rId1"/>
  </sheets>
  <definedNames>
    <definedName name="_xlnm.Print_Area" localSheetId="0">'Mod.09'!$A$1:$R$52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<sst xmlns="http://schemas.openxmlformats.org/spreadsheetml/2006/main" count="53" uniqueCount="53">
  <si>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</si>
  <si>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</si>
  <si>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</si>
  <si>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</si>
  <si>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</si>
  <si>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</si>
  <si>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</si>
  <si>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</si>
  <si>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</si>
  <si>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</si>
  <si>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</si>
  <si>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</si>
  <si>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</si>
  <si>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</si>
  <si>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</si>
  <si>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</si>
  <si>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</si>
  <si>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</si>
  <si>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</si>
  <si>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</si>
  <si>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</si>
  <si>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</si>
  <si>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</si>
  <si>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</si>
  <si>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</si>
  <si>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</si>
  <si>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</si>
  <si>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</si>
  <si>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</si>
  <si>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</si>
  <si>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</si>
  <si>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</si>
  <si>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</si>
  <si>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</si>
  <si>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</si>
  <si>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</si>
  <si>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</si>
  <si>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</si>
  <si>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</si>
  <si>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</si>
  <si>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</si>
  <si>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</si>
  <si>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</si>
  <si>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</si>
  <si>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</si>
  <si>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</si>
  <si>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</si>
  <si>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</si>
  <si>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</si>
  <si>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</si>
  <si>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</si>
  <si>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3ªA (+150m2)</t>
  </si>
  <si>
    <t>12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</si>
</sst>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91" fontId="3" fillId="0" borderId="0" xfId="0" applyNumberFormat="1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57421875" style="0" customWidth="1"/>
    <col min="22" max="22" width="5.57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81">
        <v>44896</v>
      </c>
      <c r="Q5" s="81"/>
      <c r="R5" s="81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7" t="s">
        <v>0</v>
      </c>
      <c r="B9" s="78"/>
      <c r="C9" s="79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4"/>
      <c r="P9" s="80" t="s">
        <v>35</v>
      </c>
      <c r="Q9" s="80"/>
      <c r="R9" s="80"/>
    </row>
    <row r="10" spans="1:18" ht="19.5" customHeight="1">
      <c r="A10" s="1" t="s">
        <v>34</v>
      </c>
      <c r="B10" s="14"/>
      <c r="C10" s="14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6"/>
      <c r="Q10" s="57" t="s">
        <v>52</v>
      </c>
      <c r="R10" s="46">
        <v>2022</v>
      </c>
    </row>
    <row r="11" spans="1:18" ht="19.5" customHeight="1">
      <c r="A11" s="75" t="s">
        <v>1</v>
      </c>
      <c r="B11" s="76"/>
      <c r="C11" s="7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5"/>
      <c r="Q11" s="15"/>
      <c r="R11" s="15"/>
    </row>
    <row r="12" spans="1:18" ht="19.5" customHeight="1">
      <c r="A12" s="64" t="s">
        <v>2</v>
      </c>
      <c r="B12" s="65"/>
      <c r="C12" s="65"/>
      <c r="D12" s="69" t="s">
        <v>51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0" t="s">
        <v>43</v>
      </c>
      <c r="Q12" s="80"/>
      <c r="R12" s="80"/>
    </row>
    <row r="13" spans="1:18" ht="19.5" customHeight="1">
      <c r="A13" s="64" t="s">
        <v>3</v>
      </c>
      <c r="B13" s="65"/>
      <c r="C13" s="6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72">
        <v>345</v>
      </c>
      <c r="Q13" s="72"/>
      <c r="R13" s="72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3" t="s">
        <v>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50" t="s">
        <v>47</v>
      </c>
      <c r="O16" s="13" t="s">
        <v>6</v>
      </c>
      <c r="P16" s="63" t="s">
        <v>5</v>
      </c>
      <c r="Q16" s="63"/>
      <c r="R16" s="6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5104.729857837451</v>
      </c>
      <c r="O18" s="41">
        <f>+N18*$P$13+0</f>
        <v>1761131.8009539207</v>
      </c>
      <c r="P18" s="20"/>
      <c r="Q18" s="21"/>
      <c r="R18" s="22">
        <f>+O18/$O$41*100</f>
        <v>2.7916750665762944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3585.73337960571</v>
      </c>
      <c r="O19" s="41">
        <f aca="true" t="shared" si="0" ref="O19:O39">+N19*$P$13+0</f>
        <v>1237078.01596397</v>
      </c>
      <c r="P19" s="20"/>
      <c r="Q19" s="21"/>
      <c r="R19" s="22">
        <f aca="true" t="shared" si="1" ref="R19:R39">+O19/$O$41*100</f>
        <v>1.9609661529623619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21485.244585346136</v>
      </c>
      <c r="O20" s="41">
        <f t="shared" si="0"/>
        <v>7412409.381944417</v>
      </c>
      <c r="P20" s="20"/>
      <c r="Q20" s="21"/>
      <c r="R20" s="22">
        <f t="shared" si="1"/>
        <v>11.74985225048006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22518.665181627173</v>
      </c>
      <c r="O21" s="41">
        <f t="shared" si="0"/>
        <v>7768939.487661375</v>
      </c>
      <c r="P21" s="20"/>
      <c r="Q21" s="21"/>
      <c r="R21" s="22">
        <f t="shared" si="1"/>
        <v>12.315009387540856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755.9492558146799</v>
      </c>
      <c r="O22" s="41">
        <f t="shared" si="0"/>
        <v>260802.49325606457</v>
      </c>
      <c r="P22" s="20"/>
      <c r="Q22" s="21"/>
      <c r="R22" s="22">
        <f t="shared" si="1"/>
        <v>0.41341358853978094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12998.65618325304</v>
      </c>
      <c r="O23" s="41">
        <f t="shared" si="0"/>
        <v>4484536.383222299</v>
      </c>
      <c r="P23" s="20"/>
      <c r="Q23" s="21"/>
      <c r="R23" s="22">
        <f t="shared" si="1"/>
        <v>7.108706116949783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13543.415693398076</v>
      </c>
      <c r="O24" s="41">
        <f t="shared" si="0"/>
        <v>4672478.414222336</v>
      </c>
      <c r="P24" s="20"/>
      <c r="Q24" s="21"/>
      <c r="R24" s="22">
        <f t="shared" si="1"/>
        <v>7.406624240749673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3644.919658568232</v>
      </c>
      <c r="O25" s="41">
        <f t="shared" si="0"/>
        <v>1257497.28220604</v>
      </c>
      <c r="P25" s="20"/>
      <c r="Q25" s="21"/>
      <c r="R25" s="22">
        <f t="shared" si="1"/>
        <v>1.9933339498614322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3932.6700959638288</v>
      </c>
      <c r="O26" s="41">
        <f t="shared" si="0"/>
        <v>1356771.183107521</v>
      </c>
      <c r="P26" s="20"/>
      <c r="Q26" s="21"/>
      <c r="R26" s="22">
        <f t="shared" si="1"/>
        <v>2.1506989317204366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5311.4702123084735</v>
      </c>
      <c r="O27" s="41">
        <f t="shared" si="0"/>
        <v>1832457.2232464233</v>
      </c>
      <c r="P27" s="20"/>
      <c r="Q27" s="21"/>
      <c r="R27" s="22">
        <f t="shared" si="1"/>
        <v>2.904737247907159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10679.965665533167</v>
      </c>
      <c r="O28" s="41">
        <f t="shared" si="0"/>
        <v>3684588.1546089426</v>
      </c>
      <c r="P28" s="20"/>
      <c r="Q28" s="21"/>
      <c r="R28" s="22">
        <f t="shared" si="1"/>
        <v>5.8406604640564765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1520.9209476735784</v>
      </c>
      <c r="O29" s="41">
        <f t="shared" si="0"/>
        <v>524717.7269473845</v>
      </c>
      <c r="P29" s="20"/>
      <c r="Q29" s="21"/>
      <c r="R29" s="22">
        <f t="shared" si="1"/>
        <v>0.8317613676138078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20250.145534088482</v>
      </c>
      <c r="O30" s="41">
        <f t="shared" si="0"/>
        <v>6986300.209260526</v>
      </c>
      <c r="P30" s="20"/>
      <c r="Q30" s="21"/>
      <c r="R30" s="22">
        <f t="shared" si="1"/>
        <v>11.07440118408245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4818.30872231193</v>
      </c>
      <c r="O31" s="41">
        <f t="shared" si="0"/>
        <v>1662316.5091976158</v>
      </c>
      <c r="P31" s="20"/>
      <c r="Q31" s="21"/>
      <c r="R31" s="22">
        <f t="shared" si="1"/>
        <v>2.6350370534286593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6956.399390396324</v>
      </c>
      <c r="O32" s="41">
        <f t="shared" si="0"/>
        <v>2399957.7896867315</v>
      </c>
      <c r="P32" s="20"/>
      <c r="Q32" s="21"/>
      <c r="R32" s="22">
        <f t="shared" si="1"/>
        <v>3.8043162463337414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9219.70819616126</v>
      </c>
      <c r="O33" s="41">
        <f t="shared" si="0"/>
        <v>3180799.327675635</v>
      </c>
      <c r="P33" s="20"/>
      <c r="Q33" s="21"/>
      <c r="R33" s="22">
        <f t="shared" si="1"/>
        <v>5.04207474423264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10225.418339464746</v>
      </c>
      <c r="O34" s="41">
        <f t="shared" si="0"/>
        <v>3527769.3271153374</v>
      </c>
      <c r="P34" s="20"/>
      <c r="Q34" s="21"/>
      <c r="R34" s="22">
        <f t="shared" si="1"/>
        <v>5.592077586587283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5554.556029860646</v>
      </c>
      <c r="O35" s="41">
        <f t="shared" si="0"/>
        <v>1916321.830301923</v>
      </c>
      <c r="P35" s="20"/>
      <c r="Q35" s="21"/>
      <c r="R35" s="22">
        <f t="shared" si="1"/>
        <v>3.0376760389495123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9518.953130565345</v>
      </c>
      <c r="O38" s="41">
        <f t="shared" si="0"/>
        <v>3284038.830045044</v>
      </c>
      <c r="P38" s="20"/>
      <c r="Q38" s="21"/>
      <c r="R38" s="22">
        <f t="shared" si="1"/>
        <v>5.205725837520669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11229.614649905798</v>
      </c>
      <c r="O39" s="41">
        <f t="shared" si="0"/>
        <v>3874217.0542175</v>
      </c>
      <c r="P39" s="20"/>
      <c r="Q39" s="21"/>
      <c r="R39" s="22">
        <f t="shared" si="1"/>
        <v>6.141252543906928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63085128.424841</v>
      </c>
      <c r="P41" s="20"/>
      <c r="Q41" s="21"/>
      <c r="R41" s="22">
        <f>SUM(R18:R39)</f>
        <v>100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182855.44470968406</v>
      </c>
      <c r="P42" s="44"/>
      <c r="Q42" s="45"/>
      <c r="R42" s="45"/>
      <c r="T42" s="12"/>
      <c r="U42" s="60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91599606.47286914</v>
      </c>
      <c r="P44" s="44"/>
      <c r="Q44" s="45"/>
      <c r="R44" s="45"/>
      <c r="T44" s="12"/>
      <c r="U44" s="60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265506.1057184613</v>
      </c>
      <c r="P46" s="44"/>
      <c r="Q46" s="45"/>
      <c r="R46" s="45"/>
      <c r="T46" s="12"/>
      <c r="U46" s="60"/>
      <c r="V46" s="62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A9:C9"/>
    <mergeCell ref="P9:R9"/>
    <mergeCell ref="P12:R12"/>
    <mergeCell ref="P5:R5"/>
    <mergeCell ref="D9:O9"/>
    <mergeCell ref="D10:O10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2023-01-16T19:17:28Z</dcterms:modified>
  <cp:category/>
  <cp:version/>
  <cp:contentType/>
  <cp:contentStatus/>
</cp:coreProperties>
</file>