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<sst xmlns="http://schemas.openxmlformats.org/spreadsheetml/2006/main" count="53" uniqueCount="52">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</sst>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0">
        <v>44986</v>
      </c>
      <c r="Q5" s="60"/>
      <c r="R5" s="60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67" t="s">
        <v>0</v>
      </c>
      <c r="B9" s="68"/>
      <c r="C9" s="69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70" t="s">
        <v>35</v>
      </c>
      <c r="Q9" s="70"/>
      <c r="R9" s="70"/>
    </row>
    <row r="10" spans="1:18" ht="19.5" customHeight="1">
      <c r="A10" s="1" t="s">
        <v>34</v>
      </c>
      <c r="B10" s="11"/>
      <c r="C10" s="11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4" t="s">
        <v>26</v>
      </c>
      <c r="R10" s="43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2"/>
      <c r="Q11" s="12"/>
      <c r="R11" s="12"/>
    </row>
    <row r="12" spans="1:18" ht="19.5" customHeight="1">
      <c r="A12" s="75" t="s">
        <v>2</v>
      </c>
      <c r="B12" s="76"/>
      <c r="C12" s="76"/>
      <c r="D12" s="78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70" t="s">
        <v>43</v>
      </c>
      <c r="Q12" s="70"/>
      <c r="R12" s="70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81">
        <v>620</v>
      </c>
      <c r="Q13" s="81"/>
      <c r="R13" s="81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7" t="s">
        <v>47</v>
      </c>
      <c r="O16" s="10" t="s">
        <v>6</v>
      </c>
      <c r="P16" s="77" t="s">
        <v>5</v>
      </c>
      <c r="Q16" s="77"/>
      <c r="R16" s="77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2776.852688224291</v>
      </c>
      <c r="O18" s="38">
        <f>+N18*$P$13+0</f>
        <v>1721648.6666990602</v>
      </c>
      <c r="P18" s="17"/>
      <c r="Q18" s="18"/>
      <c r="R18" s="19">
        <f>+O18/$O$41*100</f>
        <v>1.3737134091966103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2394.6646535515138</v>
      </c>
      <c r="O19" s="38">
        <f aca="true" t="shared" si="0" ref="O19:O39">+N19*$P$13+0</f>
        <v>1484692.0852019386</v>
      </c>
      <c r="P19" s="17"/>
      <c r="Q19" s="18"/>
      <c r="R19" s="19">
        <f aca="true" t="shared" si="1" ref="R19:R39">+O19/$O$41*100</f>
        <v>1.1846443850128954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36519.638471183905</v>
      </c>
      <c r="O20" s="38">
        <f t="shared" si="0"/>
        <v>22642175.852134023</v>
      </c>
      <c r="P20" s="17"/>
      <c r="Q20" s="18"/>
      <c r="R20" s="19">
        <f t="shared" si="1"/>
        <v>18.06632281201718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8210.809536416096</v>
      </c>
      <c r="O21" s="38">
        <f t="shared" si="0"/>
        <v>5090701.912577979</v>
      </c>
      <c r="P21" s="17"/>
      <c r="Q21" s="18"/>
      <c r="R21" s="19">
        <f t="shared" si="1"/>
        <v>4.061900441592005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1039.1023503985755</v>
      </c>
      <c r="O22" s="38">
        <f t="shared" si="0"/>
        <v>644243.4572471168</v>
      </c>
      <c r="P22" s="17"/>
      <c r="Q22" s="18"/>
      <c r="R22" s="19">
        <f t="shared" si="1"/>
        <v>0.5140455733656629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9500.314846676425</v>
      </c>
      <c r="O23" s="38">
        <f t="shared" si="0"/>
        <v>5890195.204939384</v>
      </c>
      <c r="P23" s="17"/>
      <c r="Q23" s="18"/>
      <c r="R23" s="19">
        <f t="shared" si="1"/>
        <v>4.6998207545588455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7148.5012340630965</v>
      </c>
      <c r="O24" s="38">
        <f t="shared" si="0"/>
        <v>4432070.76511912</v>
      </c>
      <c r="P24" s="17"/>
      <c r="Q24" s="18"/>
      <c r="R24" s="19">
        <f t="shared" si="1"/>
        <v>3.5363748471549514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4015.876397202952</v>
      </c>
      <c r="O25" s="38">
        <f t="shared" si="0"/>
        <v>2489843.36626583</v>
      </c>
      <c r="P25" s="17"/>
      <c r="Q25" s="18"/>
      <c r="R25" s="19">
        <f t="shared" si="1"/>
        <v>1.9866603943047476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6961.233118174503</v>
      </c>
      <c r="O26" s="38">
        <f t="shared" si="0"/>
        <v>4315964.533268192</v>
      </c>
      <c r="P26" s="17"/>
      <c r="Q26" s="18"/>
      <c r="R26" s="19">
        <f t="shared" si="1"/>
        <v>3.443733014549978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2522.685823904778</v>
      </c>
      <c r="O27" s="38">
        <f t="shared" si="0"/>
        <v>1564065.2108209622</v>
      </c>
      <c r="P27" s="17"/>
      <c r="Q27" s="18"/>
      <c r="R27" s="19">
        <f t="shared" si="1"/>
        <v>1.2479766601174063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13950.29592269033</v>
      </c>
      <c r="O28" s="38">
        <f t="shared" si="0"/>
        <v>8649183.472068004</v>
      </c>
      <c r="P28" s="17"/>
      <c r="Q28" s="18"/>
      <c r="R28" s="19">
        <f t="shared" si="1"/>
        <v>6.901233418872893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721.3722829339561</v>
      </c>
      <c r="O29" s="38">
        <f t="shared" si="0"/>
        <v>447250.8154190527</v>
      </c>
      <c r="P29" s="17"/>
      <c r="Q29" s="18"/>
      <c r="R29" s="19">
        <f t="shared" si="1"/>
        <v>0.356864007331564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59039.27571577791</v>
      </c>
      <c r="O30" s="38">
        <f t="shared" si="0"/>
        <v>36604350.94378231</v>
      </c>
      <c r="P30" s="17"/>
      <c r="Q30" s="18"/>
      <c r="R30" s="19">
        <f t="shared" si="1"/>
        <v>29.20682291284337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8038.127178032603</v>
      </c>
      <c r="O31" s="38">
        <f t="shared" si="0"/>
        <v>4983638.850380214</v>
      </c>
      <c r="P31" s="17"/>
      <c r="Q31" s="18"/>
      <c r="R31" s="19">
        <f t="shared" si="1"/>
        <v>3.9764742062540446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6068.847389386992</v>
      </c>
      <c r="O32" s="38">
        <f t="shared" si="0"/>
        <v>3762685.3814199353</v>
      </c>
      <c r="P32" s="17"/>
      <c r="Q32" s="18"/>
      <c r="R32" s="19">
        <f t="shared" si="1"/>
        <v>3.0022683855440344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16462.858124907394</v>
      </c>
      <c r="O33" s="38">
        <f t="shared" si="0"/>
        <v>10206972.037442584</v>
      </c>
      <c r="P33" s="17"/>
      <c r="Q33" s="18"/>
      <c r="R33" s="19">
        <f t="shared" si="1"/>
        <v>8.144201907357349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11381.986719372715</v>
      </c>
      <c r="O34" s="38">
        <f t="shared" si="0"/>
        <v>7056831.7660110835</v>
      </c>
      <c r="P34" s="17"/>
      <c r="Q34" s="18"/>
      <c r="R34" s="19">
        <f t="shared" si="1"/>
        <v>5.63068680092587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2252.580219146631</v>
      </c>
      <c r="O35" s="38">
        <f t="shared" si="0"/>
        <v>1396599.7358709113</v>
      </c>
      <c r="P35" s="17"/>
      <c r="Q35" s="18"/>
      <c r="R35" s="19">
        <f t="shared" si="1"/>
        <v>1.1143549909777666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2088.676781033402</v>
      </c>
      <c r="O38" s="38">
        <f t="shared" si="0"/>
        <v>1294979.6042407095</v>
      </c>
      <c r="P38" s="17"/>
      <c r="Q38" s="18"/>
      <c r="R38" s="19">
        <f t="shared" si="1"/>
        <v>1.0332717013584136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1048.3681451612904</v>
      </c>
      <c r="O39" s="38">
        <f t="shared" si="0"/>
        <v>649988.25</v>
      </c>
      <c r="P39" s="17"/>
      <c r="Q39" s="18"/>
      <c r="R39" s="19">
        <f t="shared" si="1"/>
        <v>0.5186293766644057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125328081.91090842</v>
      </c>
      <c r="P41" s="17"/>
      <c r="Q41" s="18"/>
      <c r="R41" s="19">
        <f>SUM(R18:R39)</f>
        <v>99.99999999999999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202142.06759823937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181976374.93463904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293510.2821526436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2023-04-17T18:18:47Z</dcterms:modified>
  <cp:category/>
  <cp:version/>
  <cp:contentType/>
  <cp:contentStatus/>
</cp:coreProperties>
</file>