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<sst xmlns="http://schemas.openxmlformats.org/spreadsheetml/2006/main" count="53" uniqueCount="52">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</sst>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194" fontId="48" fillId="0" borderId="16" xfId="0" applyNumberFormat="1" applyFont="1" applyFill="1" applyBorder="1" applyAlignment="1" applyProtection="1">
      <alignment horizontal="left" indent="1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70">
        <v>45047</v>
      </c>
      <c r="Q5" s="70"/>
      <c r="R5" s="70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64" t="s">
        <v>35</v>
      </c>
      <c r="Q9" s="64"/>
      <c r="R9" s="64"/>
    </row>
    <row r="10" spans="1:18" ht="19.5" customHeight="1">
      <c r="A10" s="1" t="s">
        <v>34</v>
      </c>
      <c r="B10" s="12"/>
      <c r="C10" s="12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P10" s="5"/>
      <c r="Q10" s="56" t="s">
        <v>28</v>
      </c>
      <c r="R10" s="44">
        <v>2023</v>
      </c>
    </row>
    <row r="11" spans="1:18" ht="19.5" customHeight="1">
      <c r="A11" s="81" t="s">
        <v>1</v>
      </c>
      <c r="B11" s="82"/>
      <c r="C11" s="82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  <c r="P11" s="13"/>
      <c r="Q11" s="13"/>
      <c r="R11" s="13"/>
    </row>
    <row r="12" spans="1:18" ht="19.5" customHeight="1">
      <c r="A12" s="65" t="s">
        <v>2</v>
      </c>
      <c r="B12" s="66"/>
      <c r="C12" s="66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64" t="s">
        <v>43</v>
      </c>
      <c r="Q12" s="64"/>
      <c r="R12" s="64"/>
    </row>
    <row r="13" spans="1:18" ht="19.5" customHeight="1">
      <c r="A13" s="65" t="s">
        <v>3</v>
      </c>
      <c r="B13" s="66"/>
      <c r="C13" s="66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75">
        <v>1100</v>
      </c>
      <c r="Q13" s="75"/>
      <c r="R13" s="75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6" t="s">
        <v>33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48" t="s">
        <v>47</v>
      </c>
      <c r="O16" s="11" t="s">
        <v>6</v>
      </c>
      <c r="P16" s="74" t="s">
        <v>5</v>
      </c>
      <c r="Q16" s="74"/>
      <c r="R16" s="74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2631.949111555327</v>
      </c>
      <c r="O18" s="39">
        <f>+N18*$P$13+0</f>
        <v>2895144.02271086</v>
      </c>
      <c r="P18" s="18"/>
      <c r="Q18" s="19"/>
      <c r="R18" s="20">
        <f>+O18/$O$41*100</f>
        <v>1.1877560595098635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975.4818804027269</v>
      </c>
      <c r="O19" s="39">
        <f aca="true" t="shared" si="0" ref="O19:O39">+N19*$P$13+0</f>
        <v>1073030.0684429996</v>
      </c>
      <c r="P19" s="18"/>
      <c r="Q19" s="19"/>
      <c r="R19" s="20">
        <f aca="true" t="shared" si="1" ref="R19:R39">+O19/$O$41*100</f>
        <v>0.44021919318406966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59412.57769352194</v>
      </c>
      <c r="O20" s="39">
        <f t="shared" si="0"/>
        <v>65353835.46287414</v>
      </c>
      <c r="P20" s="18"/>
      <c r="Q20" s="19"/>
      <c r="R20" s="20">
        <f t="shared" si="1"/>
        <v>26.811935252380287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19309.765659099758</v>
      </c>
      <c r="O21" s="39">
        <f t="shared" si="0"/>
        <v>21240742.225009732</v>
      </c>
      <c r="P21" s="18"/>
      <c r="Q21" s="19"/>
      <c r="R21" s="20">
        <f t="shared" si="1"/>
        <v>8.714184886256332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127.02897507925263</v>
      </c>
      <c r="O22" s="39">
        <f t="shared" si="0"/>
        <v>139731.8725871779</v>
      </c>
      <c r="P22" s="18"/>
      <c r="Q22" s="19"/>
      <c r="R22" s="20">
        <f t="shared" si="1"/>
        <v>0.05732612162647359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2183.667524267066</v>
      </c>
      <c r="O23" s="39">
        <f t="shared" si="0"/>
        <v>2402034.2766937725</v>
      </c>
      <c r="P23" s="18"/>
      <c r="Q23" s="19"/>
      <c r="R23" s="20">
        <f t="shared" si="1"/>
        <v>0.9854538305911267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17126.791532058636</v>
      </c>
      <c r="O24" s="39">
        <f t="shared" si="0"/>
        <v>18839470.685264498</v>
      </c>
      <c r="P24" s="18"/>
      <c r="Q24" s="19"/>
      <c r="R24" s="20">
        <f t="shared" si="1"/>
        <v>7.729043974616847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4221.678951088696</v>
      </c>
      <c r="O25" s="39">
        <f t="shared" si="0"/>
        <v>4643846.846197565</v>
      </c>
      <c r="P25" s="18"/>
      <c r="Q25" s="19"/>
      <c r="R25" s="20">
        <f t="shared" si="1"/>
        <v>1.9051754205451459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5776.530829154913</v>
      </c>
      <c r="O26" s="39">
        <f t="shared" si="0"/>
        <v>6354183.912070404</v>
      </c>
      <c r="P26" s="18"/>
      <c r="Q26" s="19"/>
      <c r="R26" s="20">
        <f t="shared" si="1"/>
        <v>2.60685492175788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5479.079525697661</v>
      </c>
      <c r="O27" s="39">
        <f t="shared" si="0"/>
        <v>6026987.478267427</v>
      </c>
      <c r="P27" s="18"/>
      <c r="Q27" s="19"/>
      <c r="R27" s="20">
        <f t="shared" si="1"/>
        <v>2.4726199600941725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8742.023434281484</v>
      </c>
      <c r="O28" s="39">
        <f t="shared" si="0"/>
        <v>9616225.777709631</v>
      </c>
      <c r="P28" s="18"/>
      <c r="Q28" s="19"/>
      <c r="R28" s="20">
        <f t="shared" si="1"/>
        <v>3.9451337645008975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2227.4872341701</v>
      </c>
      <c r="O29" s="39">
        <f t="shared" si="0"/>
        <v>2450235.95758711</v>
      </c>
      <c r="P29" s="18"/>
      <c r="Q29" s="19"/>
      <c r="R29" s="20">
        <f t="shared" si="1"/>
        <v>1.005228956840637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26483.380783548517</v>
      </c>
      <c r="O30" s="39">
        <f t="shared" si="0"/>
        <v>29131718.86190337</v>
      </c>
      <c r="P30" s="18"/>
      <c r="Q30" s="19"/>
      <c r="R30" s="20">
        <f t="shared" si="1"/>
        <v>11.951521351177762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5536.536569563448</v>
      </c>
      <c r="O31" s="39">
        <f t="shared" si="0"/>
        <v>6090190.226519793</v>
      </c>
      <c r="P31" s="18"/>
      <c r="Q31" s="19"/>
      <c r="R31" s="20">
        <f t="shared" si="1"/>
        <v>2.4985493945629056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10535.530236581266</v>
      </c>
      <c r="O32" s="39">
        <f t="shared" si="0"/>
        <v>11589083.260239393</v>
      </c>
      <c r="P32" s="18"/>
      <c r="Q32" s="19"/>
      <c r="R32" s="20">
        <f t="shared" si="1"/>
        <v>4.75451437252674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19851.695419311098</v>
      </c>
      <c r="O33" s="39">
        <f t="shared" si="0"/>
        <v>21836864.961242206</v>
      </c>
      <c r="P33" s="18"/>
      <c r="Q33" s="19"/>
      <c r="R33" s="20">
        <f t="shared" si="1"/>
        <v>8.958749020757919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15020.589715804515</v>
      </c>
      <c r="O34" s="39">
        <f t="shared" si="0"/>
        <v>16522648.687384967</v>
      </c>
      <c r="P34" s="18"/>
      <c r="Q34" s="19"/>
      <c r="R34" s="20">
        <f t="shared" si="1"/>
        <v>6.778549164962955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4109.106257691207</v>
      </c>
      <c r="O35" s="39">
        <f t="shared" si="0"/>
        <v>4520016.883460328</v>
      </c>
      <c r="P35" s="18"/>
      <c r="Q35" s="19"/>
      <c r="R35" s="20">
        <f t="shared" si="1"/>
        <v>1.8543731849961467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10541.231915165172</v>
      </c>
      <c r="O38" s="39">
        <f t="shared" si="0"/>
        <v>11595355.10668169</v>
      </c>
      <c r="P38" s="18"/>
      <c r="Q38" s="19"/>
      <c r="R38" s="20">
        <f t="shared" si="1"/>
        <v>4.75708744784103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1297.9054204545453</v>
      </c>
      <c r="O39" s="39">
        <f t="shared" si="0"/>
        <v>1427695.9625</v>
      </c>
      <c r="P39" s="18"/>
      <c r="Q39" s="19"/>
      <c r="R39" s="20">
        <f t="shared" si="1"/>
        <v>0.5857237212708082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243749042.53534707</v>
      </c>
      <c r="P41" s="18"/>
      <c r="Q41" s="19"/>
      <c r="R41" s="20">
        <f>SUM(R18:R39)</f>
        <v>100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221590.03866849735</v>
      </c>
      <c r="P42" s="42"/>
      <c r="Q42" s="43"/>
      <c r="R42" s="43"/>
      <c r="S42" s="54"/>
      <c r="T42" s="57"/>
      <c r="U42" s="57"/>
      <c r="V42" s="60">
        <f>+U42/O42</f>
        <v>0</v>
      </c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353923609.761324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321748.7361466582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P16:R16"/>
    <mergeCell ref="P13:R13"/>
    <mergeCell ref="B16:M16"/>
    <mergeCell ref="A9:C9"/>
    <mergeCell ref="A11:C11"/>
    <mergeCell ref="A13:C13"/>
    <mergeCell ref="P9:R9"/>
    <mergeCell ref="D13:O13"/>
    <mergeCell ref="P12:R12"/>
    <mergeCell ref="A12:C12"/>
    <mergeCell ref="D11:O11"/>
    <mergeCell ref="D12:O12"/>
    <mergeCell ref="P5:R5"/>
    <mergeCell ref="D9:O9"/>
    <mergeCell ref="D10:O10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2023-06-15T19:22:17Z</dcterms:modified>
  <cp:category/>
  <cp:version/>
  <cp:contentType/>
  <cp:contentStatus/>
</cp:coreProperties>
</file>