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09" sheetId="1" r:id="rId1"/>
  </sheets>
  <definedNames>
    <definedName name="_xlnm.Print_Area" localSheetId="0">'Mod.09'!$A$1:$R$52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<sst xmlns="http://schemas.openxmlformats.org/spreadsheetml/2006/main" count="53" uniqueCount="52">
  <si>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</si>
  <si>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</si>
  <si>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</si>
  <si>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</si>
  <si>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</si>
  <si>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</si>
  <si>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</si>
  <si>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</si>
  <si>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</si>
  <si>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</si>
  <si>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</si>
  <si>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</si>
  <si>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</si>
  <si>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</si>
  <si>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</si>
  <si>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</si>
  <si>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</si>
  <si>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</si>
  <si>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</si>
  <si>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</si>
  <si>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</si>
  <si>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</si>
  <si>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</si>
  <si>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</si>
  <si>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</si>
  <si>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</si>
  <si>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</si>
  <si>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</si>
  <si>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</si>
  <si>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</si>
  <si>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</si>
  <si>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</si>
  <si>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</si>
  <si>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</si>
  <si>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</si>
  <si>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</si>
  <si>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</si>
  <si>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</si>
  <si>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</si>
  <si>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</si>
  <si>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</si>
  <si>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</si>
  <si>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</si>
  <si>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</si>
  <si>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</si>
  <si>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</si>
  <si>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</si>
  <si>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</si>
  <si>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</si>
  <si>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</si>
  <si>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</si>
  <si>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3ªA (+150m2)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</si>
</sst>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91" fontId="3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8.57421875" style="0" customWidth="1"/>
    <col min="22" max="22" width="5.57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67">
        <v>45047</v>
      </c>
      <c r="Q5" s="67"/>
      <c r="R5" s="67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63" t="s">
        <v>0</v>
      </c>
      <c r="B9" s="64"/>
      <c r="C9" s="65"/>
      <c r="D9" s="68"/>
      <c r="E9" s="69"/>
      <c r="F9" s="69"/>
      <c r="G9" s="69"/>
      <c r="H9" s="69"/>
      <c r="I9" s="69"/>
      <c r="J9" s="69"/>
      <c r="K9" s="69"/>
      <c r="L9" s="69"/>
      <c r="M9" s="69"/>
      <c r="N9" s="69"/>
      <c r="O9" s="70"/>
      <c r="P9" s="66" t="s">
        <v>35</v>
      </c>
      <c r="Q9" s="66"/>
      <c r="R9" s="66"/>
    </row>
    <row r="10" spans="1:18" ht="19.5" customHeight="1">
      <c r="A10" s="1" t="s">
        <v>34</v>
      </c>
      <c r="B10" s="14"/>
      <c r="C10" s="14"/>
      <c r="D10" s="71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3"/>
      <c r="P10" s="6"/>
      <c r="Q10" s="57" t="s">
        <v>28</v>
      </c>
      <c r="R10" s="46">
        <v>2023</v>
      </c>
    </row>
    <row r="11" spans="1:18" ht="19.5" customHeight="1">
      <c r="A11" s="83" t="s">
        <v>1</v>
      </c>
      <c r="B11" s="84"/>
      <c r="C11" s="84"/>
      <c r="D11" s="71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3"/>
      <c r="P11" s="15"/>
      <c r="Q11" s="15"/>
      <c r="R11" s="15"/>
    </row>
    <row r="12" spans="1:18" ht="19.5" customHeight="1">
      <c r="A12" s="75" t="s">
        <v>2</v>
      </c>
      <c r="B12" s="76"/>
      <c r="C12" s="76"/>
      <c r="D12" s="77" t="s">
        <v>51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66" t="s">
        <v>43</v>
      </c>
      <c r="Q12" s="66"/>
      <c r="R12" s="66"/>
    </row>
    <row r="13" spans="1:18" ht="19.5" customHeight="1">
      <c r="A13" s="75" t="s">
        <v>3</v>
      </c>
      <c r="B13" s="76"/>
      <c r="C13" s="76"/>
      <c r="D13" s="71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3"/>
      <c r="P13" s="80">
        <v>345</v>
      </c>
      <c r="Q13" s="80"/>
      <c r="R13" s="80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81" t="s">
        <v>33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50" t="s">
        <v>47</v>
      </c>
      <c r="O16" s="13" t="s">
        <v>6</v>
      </c>
      <c r="P16" s="74" t="s">
        <v>5</v>
      </c>
      <c r="Q16" s="74"/>
      <c r="R16" s="74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7167.4058233860205</v>
      </c>
      <c r="O18" s="41">
        <f>+N18*$P$13+0</f>
        <v>2472755.009068177</v>
      </c>
      <c r="P18" s="20"/>
      <c r="Q18" s="21"/>
      <c r="R18" s="22">
        <f>+O18/$O$41*100</f>
        <v>2.8491817821023373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5142.74935281739</v>
      </c>
      <c r="O19" s="41">
        <f aca="true" t="shared" si="0" ref="O19:O39">+N19*$P$13+0</f>
        <v>1774248.5267219995</v>
      </c>
      <c r="P19" s="20"/>
      <c r="Q19" s="21"/>
      <c r="R19" s="22">
        <f aca="true" t="shared" si="1" ref="R19:R39">+O19/$O$41*100</f>
        <v>2.0443418618988853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29158.0320476298</v>
      </c>
      <c r="O20" s="41">
        <f t="shared" si="0"/>
        <v>10059521.05643228</v>
      </c>
      <c r="P20" s="20"/>
      <c r="Q20" s="21"/>
      <c r="R20" s="22">
        <f t="shared" si="1"/>
        <v>11.590879009668797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29490.38485574428</v>
      </c>
      <c r="O21" s="41">
        <f t="shared" si="0"/>
        <v>10174182.775231777</v>
      </c>
      <c r="P21" s="20"/>
      <c r="Q21" s="21"/>
      <c r="R21" s="22">
        <f t="shared" si="1"/>
        <v>11.722995648442152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992.4990884972389</v>
      </c>
      <c r="O22" s="41">
        <f t="shared" si="0"/>
        <v>342412.1855315474</v>
      </c>
      <c r="P22" s="20"/>
      <c r="Q22" s="21"/>
      <c r="R22" s="22">
        <f t="shared" si="1"/>
        <v>0.39453749255732756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17293.934817321453</v>
      </c>
      <c r="O23" s="41">
        <f t="shared" si="0"/>
        <v>5966407.511975901</v>
      </c>
      <c r="P23" s="20"/>
      <c r="Q23" s="21"/>
      <c r="R23" s="22">
        <f t="shared" si="1"/>
        <v>6.874671985449236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18976.28801429229</v>
      </c>
      <c r="O24" s="41">
        <f t="shared" si="0"/>
        <v>6546819.36493084</v>
      </c>
      <c r="P24" s="20"/>
      <c r="Q24" s="21"/>
      <c r="R24" s="22">
        <f t="shared" si="1"/>
        <v>7.543439765310553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4994.264279698139</v>
      </c>
      <c r="O25" s="41">
        <f t="shared" si="0"/>
        <v>1723021.176495858</v>
      </c>
      <c r="P25" s="20"/>
      <c r="Q25" s="21"/>
      <c r="R25" s="22">
        <f t="shared" si="1"/>
        <v>1.9853161871052067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5600.893146049846</v>
      </c>
      <c r="O26" s="41">
        <f t="shared" si="0"/>
        <v>1932308.135387197</v>
      </c>
      <c r="P26" s="20"/>
      <c r="Q26" s="21"/>
      <c r="R26" s="22">
        <f t="shared" si="1"/>
        <v>2.2264628386408596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7101.747931867604</v>
      </c>
      <c r="O27" s="41">
        <f t="shared" si="0"/>
        <v>2450103.0364943235</v>
      </c>
      <c r="P27" s="20"/>
      <c r="Q27" s="21"/>
      <c r="R27" s="22">
        <f t="shared" si="1"/>
        <v>2.8230815063575005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14368.658487261704</v>
      </c>
      <c r="O28" s="41">
        <f t="shared" si="0"/>
        <v>4957187.178105288</v>
      </c>
      <c r="P28" s="20"/>
      <c r="Q28" s="21"/>
      <c r="R28" s="22">
        <f t="shared" si="1"/>
        <v>5.711818334826177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2041.361825092888</v>
      </c>
      <c r="O29" s="41">
        <f t="shared" si="0"/>
        <v>704269.8296570464</v>
      </c>
      <c r="P29" s="20"/>
      <c r="Q29" s="21"/>
      <c r="R29" s="22">
        <f t="shared" si="1"/>
        <v>0.8114806201926688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27308.568018731614</v>
      </c>
      <c r="O30" s="41">
        <f t="shared" si="0"/>
        <v>9421455.966462407</v>
      </c>
      <c r="P30" s="20"/>
      <c r="Q30" s="21"/>
      <c r="R30" s="22">
        <f t="shared" si="1"/>
        <v>10.855681457355386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7337.931606636659</v>
      </c>
      <c r="O31" s="41">
        <f t="shared" si="0"/>
        <v>2531586.4042896475</v>
      </c>
      <c r="P31" s="20"/>
      <c r="Q31" s="21"/>
      <c r="R31" s="22">
        <f t="shared" si="1"/>
        <v>2.916969063440751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9714.828112445084</v>
      </c>
      <c r="O32" s="41">
        <f t="shared" si="0"/>
        <v>3351615.698793554</v>
      </c>
      <c r="P32" s="20"/>
      <c r="Q32" s="21"/>
      <c r="R32" s="22">
        <f t="shared" si="1"/>
        <v>3.861831178014409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12924.14892768073</v>
      </c>
      <c r="O33" s="41">
        <f t="shared" si="0"/>
        <v>4458831.380049852</v>
      </c>
      <c r="P33" s="20"/>
      <c r="Q33" s="21"/>
      <c r="R33" s="22">
        <f t="shared" si="1"/>
        <v>5.137597979142945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13725.465887326947</v>
      </c>
      <c r="O34" s="41">
        <f t="shared" si="0"/>
        <v>4735285.731127797</v>
      </c>
      <c r="P34" s="20"/>
      <c r="Q34" s="21"/>
      <c r="R34" s="22">
        <f t="shared" si="1"/>
        <v>5.456136895366201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8634.720591874286</v>
      </c>
      <c r="O35" s="41">
        <f t="shared" si="0"/>
        <v>2978978.6041966286</v>
      </c>
      <c r="P35" s="20"/>
      <c r="Q35" s="21"/>
      <c r="R35" s="22">
        <f t="shared" si="1"/>
        <v>3.4324676473097657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12927.907178906951</v>
      </c>
      <c r="O38" s="41">
        <f t="shared" si="0"/>
        <v>4460127.976722898</v>
      </c>
      <c r="P38" s="20"/>
      <c r="Q38" s="21"/>
      <c r="R38" s="22">
        <f t="shared" si="1"/>
        <v>5.139091956348948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16658.355042391304</v>
      </c>
      <c r="O39" s="41">
        <f t="shared" si="0"/>
        <v>5747132.489624999</v>
      </c>
      <c r="P39" s="20"/>
      <c r="Q39" s="21"/>
      <c r="R39" s="22">
        <f t="shared" si="1"/>
        <v>6.6220167904698926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86788250.03730002</v>
      </c>
      <c r="P41" s="20"/>
      <c r="Q41" s="21"/>
      <c r="R41" s="22">
        <f>SUM(R18:R39)</f>
        <v>99.99999999999997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251560.14503565224</v>
      </c>
      <c r="P42" s="44"/>
      <c r="Q42" s="45"/>
      <c r="R42" s="45"/>
      <c r="T42" s="12"/>
      <c r="U42" s="60"/>
      <c r="V42" s="62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61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126016539.05415964</v>
      </c>
      <c r="P44" s="44"/>
      <c r="Q44" s="45"/>
      <c r="R44" s="45"/>
      <c r="T44" s="12"/>
      <c r="U44" s="60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61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365265.3305917671</v>
      </c>
      <c r="P46" s="44"/>
      <c r="Q46" s="45"/>
      <c r="R46" s="45"/>
      <c r="T46" s="12"/>
      <c r="U46" s="60"/>
      <c r="V46" s="62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A9:C9"/>
    <mergeCell ref="P9:R9"/>
    <mergeCell ref="P12:R12"/>
    <mergeCell ref="P5:R5"/>
    <mergeCell ref="D9:O9"/>
    <mergeCell ref="D10:O10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2023-06-15T19:36:45Z</dcterms:modified>
  <cp:category/>
  <cp:version/>
  <cp:contentType/>
  <cp:contentStatus/>
</cp:coreProperties>
</file>