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<sst xmlns="http://schemas.openxmlformats.org/spreadsheetml/2006/main" count="53" uniqueCount="52">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</sst>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191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7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8">
        <v>45078</v>
      </c>
      <c r="Q5" s="78"/>
      <c r="R5" s="78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4"/>
      <c r="C10" s="1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"/>
      <c r="Q10" s="58" t="s">
        <v>29</v>
      </c>
      <c r="R10" s="46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5"/>
      <c r="Q11" s="15"/>
      <c r="R11" s="15"/>
    </row>
    <row r="12" spans="1:18" ht="19.5" customHeight="1">
      <c r="A12" s="75" t="s">
        <v>2</v>
      </c>
      <c r="B12" s="76"/>
      <c r="C12" s="76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7" t="s">
        <v>43</v>
      </c>
      <c r="Q12" s="77"/>
      <c r="R12" s="77"/>
    </row>
    <row r="13" spans="1:18" ht="19.5" customHeight="1">
      <c r="A13" s="75" t="s">
        <v>3</v>
      </c>
      <c r="B13" s="76"/>
      <c r="C13" s="76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5335</v>
      </c>
      <c r="Q13" s="70"/>
      <c r="R13" s="7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2128.2011326923</v>
      </c>
      <c r="O18" s="41">
        <f>+N18*$P$13+0</f>
        <v>11353953.04291342</v>
      </c>
      <c r="P18" s="20"/>
      <c r="Q18" s="21"/>
      <c r="R18" s="22">
        <f>+O18/$O$41*100</f>
        <v>0.8860212666460436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3620.1711197007708</v>
      </c>
      <c r="O19" s="41">
        <f aca="true" t="shared" si="0" ref="O19:O39">+N19*$P$13+0</f>
        <v>19313612.923603613</v>
      </c>
      <c r="P19" s="20"/>
      <c r="Q19" s="21"/>
      <c r="R19" s="22">
        <f aca="true" t="shared" si="1" ref="R19:R39">+O19/$O$41*100</f>
        <v>1.5071642203737412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51911.177848507104</v>
      </c>
      <c r="O20" s="41">
        <f t="shared" si="0"/>
        <v>276946133.8217854</v>
      </c>
      <c r="P20" s="20"/>
      <c r="Q20" s="21"/>
      <c r="R20" s="22">
        <f t="shared" si="1"/>
        <v>21.61187062814719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9853.830549613282</v>
      </c>
      <c r="O21" s="41">
        <f t="shared" si="0"/>
        <v>52570185.982186854</v>
      </c>
      <c r="P21" s="20"/>
      <c r="Q21" s="21"/>
      <c r="R21" s="22">
        <f t="shared" si="1"/>
        <v>4.102386419576323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797.2290603441807</v>
      </c>
      <c r="O22" s="41">
        <f t="shared" si="0"/>
        <v>4253217.036936204</v>
      </c>
      <c r="P22" s="20"/>
      <c r="Q22" s="21"/>
      <c r="R22" s="22">
        <f t="shared" si="1"/>
        <v>0.3319056131501992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1935.0758712948702</v>
      </c>
      <c r="O23" s="41">
        <f t="shared" si="0"/>
        <v>10323629.773358133</v>
      </c>
      <c r="P23" s="20"/>
      <c r="Q23" s="21"/>
      <c r="R23" s="22">
        <f t="shared" si="1"/>
        <v>0.8056185800314422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8295.841619951454</v>
      </c>
      <c r="O24" s="41">
        <f t="shared" si="0"/>
        <v>44258315.04244101</v>
      </c>
      <c r="P24" s="20"/>
      <c r="Q24" s="21"/>
      <c r="R24" s="22">
        <f t="shared" si="1"/>
        <v>3.453758193759535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3498.459019463516</v>
      </c>
      <c r="O25" s="41">
        <f t="shared" si="0"/>
        <v>18664278.86883786</v>
      </c>
      <c r="P25" s="20"/>
      <c r="Q25" s="21"/>
      <c r="R25" s="22">
        <f t="shared" si="1"/>
        <v>1.4564925486215796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7512.851680942453</v>
      </c>
      <c r="O26" s="41">
        <f t="shared" si="0"/>
        <v>40081063.71782798</v>
      </c>
      <c r="P26" s="20"/>
      <c r="Q26" s="21"/>
      <c r="R26" s="22">
        <f t="shared" si="1"/>
        <v>3.1277806689500096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2660.8057275355163</v>
      </c>
      <c r="O27" s="41">
        <f t="shared" si="0"/>
        <v>14195398.55640198</v>
      </c>
      <c r="P27" s="20"/>
      <c r="Q27" s="21"/>
      <c r="R27" s="22">
        <f t="shared" si="1"/>
        <v>1.1077573565744938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11366.322471460413</v>
      </c>
      <c r="O28" s="41">
        <f t="shared" si="0"/>
        <v>60639330.3852413</v>
      </c>
      <c r="P28" s="20"/>
      <c r="Q28" s="21"/>
      <c r="R28" s="22">
        <f t="shared" si="1"/>
        <v>4.732073147865767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1425.2336143980144</v>
      </c>
      <c r="O29" s="41">
        <f t="shared" si="0"/>
        <v>7603621.332813407</v>
      </c>
      <c r="P29" s="20"/>
      <c r="Q29" s="21"/>
      <c r="R29" s="22">
        <f t="shared" si="1"/>
        <v>0.5933589983095006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31562.115104316268</v>
      </c>
      <c r="O30" s="41">
        <f t="shared" si="0"/>
        <v>168383884.0815273</v>
      </c>
      <c r="P30" s="20"/>
      <c r="Q30" s="21"/>
      <c r="R30" s="22">
        <f t="shared" si="1"/>
        <v>13.14006687299218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32424.68803378271</v>
      </c>
      <c r="O31" s="41">
        <f t="shared" si="0"/>
        <v>172985710.66023076</v>
      </c>
      <c r="P31" s="20"/>
      <c r="Q31" s="21"/>
      <c r="R31" s="22">
        <f t="shared" si="1"/>
        <v>13.499176708900224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5451.506110373965</v>
      </c>
      <c r="O32" s="41">
        <f t="shared" si="0"/>
        <v>29083785.098845106</v>
      </c>
      <c r="P32" s="20"/>
      <c r="Q32" s="21"/>
      <c r="R32" s="22">
        <f t="shared" si="1"/>
        <v>2.269592979180385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31765.795659773798</v>
      </c>
      <c r="O33" s="41">
        <f t="shared" si="0"/>
        <v>169470519.84489322</v>
      </c>
      <c r="P33" s="20"/>
      <c r="Q33" s="21"/>
      <c r="R33" s="22">
        <f t="shared" si="1"/>
        <v>13.224863982140109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19032.63943273496</v>
      </c>
      <c r="O34" s="41">
        <f t="shared" si="0"/>
        <v>101539131.373641</v>
      </c>
      <c r="P34" s="20"/>
      <c r="Q34" s="21"/>
      <c r="R34" s="22">
        <f t="shared" si="1"/>
        <v>7.9237451003872765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3446.907151365746</v>
      </c>
      <c r="O35" s="41">
        <f t="shared" si="0"/>
        <v>18389249.652536254</v>
      </c>
      <c r="P35" s="20"/>
      <c r="Q35" s="21"/>
      <c r="R35" s="22">
        <f t="shared" si="1"/>
        <v>1.4350302672759376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2008.171312982193</v>
      </c>
      <c r="O36" s="41">
        <f>+N36*$P$13+0</f>
        <v>10713593.95476</v>
      </c>
      <c r="P36" s="20"/>
      <c r="Q36" s="21"/>
      <c r="R36" s="22">
        <f t="shared" si="1"/>
        <v>0.8360499686981342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7898.795965304747</v>
      </c>
      <c r="O38" s="41">
        <f t="shared" si="0"/>
        <v>42140076.47490083</v>
      </c>
      <c r="P38" s="20"/>
      <c r="Q38" s="21"/>
      <c r="R38" s="22">
        <f t="shared" si="1"/>
        <v>3.2884585477616275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1601.704169821931</v>
      </c>
      <c r="O39" s="41">
        <f t="shared" si="0"/>
        <v>8545091.746000001</v>
      </c>
      <c r="P39" s="20"/>
      <c r="Q39" s="21"/>
      <c r="R39" s="22">
        <f t="shared" si="1"/>
        <v>0.6668279306583097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1281453783.3716815</v>
      </c>
      <c r="P41" s="20"/>
      <c r="Q41" s="21"/>
      <c r="R41" s="22">
        <f>SUM(R18:R39)</f>
        <v>100.00000000000001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240197.52265636015</v>
      </c>
      <c r="P42" s="44"/>
      <c r="Q42" s="45"/>
      <c r="R42" s="45"/>
      <c r="T42" s="12"/>
      <c r="U42" s="57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1860670893.4556818</v>
      </c>
      <c r="P44" s="44"/>
      <c r="Q44" s="45"/>
      <c r="R44" s="45"/>
      <c r="T44" s="12"/>
      <c r="U44" s="57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348766.802897035</v>
      </c>
      <c r="P46" s="44"/>
      <c r="Q46" s="45"/>
      <c r="R46" s="45"/>
      <c r="T46" s="12"/>
      <c r="U46" s="57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2023-07-15T15:02:36Z</dcterms:modified>
  <cp:category/>
  <cp:version/>
  <cp:contentType/>
  <cp:contentStatus/>
</cp:coreProperties>
</file>