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09" sheetId="1" r:id="rId1"/>
  </sheets>
  <definedNames>
    <definedName name="_xlnm.Print_Area" localSheetId="0">'Mod.09'!$A$1:$R$52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<sst xmlns="http://schemas.openxmlformats.org/spreadsheetml/2006/main" count="53" uniqueCount="52">
  <si>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</si>
  <si>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</si>
  <si>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</si>
  <si>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</si>
  <si>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</si>
  <si>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</si>
  <si>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</si>
  <si>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</si>
  <si>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</si>
  <si>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</si>
  <si>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</si>
  <si>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</si>
  <si>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</si>
  <si>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</si>
  <si>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</si>
  <si>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</si>
  <si>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</si>
  <si>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</si>
  <si>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</si>
  <si>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</si>
  <si>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</si>
  <si>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</si>
  <si>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</si>
  <si>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</si>
  <si>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</si>
  <si>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</si>
  <si>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</si>
  <si>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</si>
  <si>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</si>
  <si>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</si>
  <si>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</si>
  <si>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</si>
  <si>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</si>
  <si>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</si>
  <si>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</si>
  <si>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</si>
  <si>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</si>
  <si>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</si>
  <si>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</si>
  <si>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</si>
  <si>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</si>
  <si>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</si>
  <si>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</si>
  <si>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</si>
  <si>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</si>
  <si>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</si>
  <si>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</si>
  <si>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</si>
  <si>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</si>
  <si>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</si>
  <si>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</si>
  <si>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3ªA (+150m2)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</si>
</sst>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91" fontId="3" fillId="0" borderId="0" xfId="0" applyNumberFormat="1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57421875" style="0" customWidth="1"/>
    <col min="22" max="22" width="5.57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81">
        <v>45078</v>
      </c>
      <c r="Q5" s="81"/>
      <c r="R5" s="81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7" t="s">
        <v>0</v>
      </c>
      <c r="B9" s="78"/>
      <c r="C9" s="79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4"/>
      <c r="P9" s="80" t="s">
        <v>35</v>
      </c>
      <c r="Q9" s="80"/>
      <c r="R9" s="80"/>
    </row>
    <row r="10" spans="1:18" ht="19.5" customHeight="1">
      <c r="A10" s="1" t="s">
        <v>34</v>
      </c>
      <c r="B10" s="14"/>
      <c r="C10" s="14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6"/>
      <c r="Q10" s="57" t="s">
        <v>29</v>
      </c>
      <c r="R10" s="46">
        <v>2023</v>
      </c>
    </row>
    <row r="11" spans="1:18" ht="19.5" customHeight="1">
      <c r="A11" s="75" t="s">
        <v>1</v>
      </c>
      <c r="B11" s="76"/>
      <c r="C11" s="76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5"/>
      <c r="Q11" s="15"/>
      <c r="R11" s="15"/>
    </row>
    <row r="12" spans="1:18" ht="19.5" customHeight="1">
      <c r="A12" s="64" t="s">
        <v>2</v>
      </c>
      <c r="B12" s="65"/>
      <c r="C12" s="65"/>
      <c r="D12" s="69" t="s">
        <v>51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0" t="s">
        <v>43</v>
      </c>
      <c r="Q12" s="80"/>
      <c r="R12" s="80"/>
    </row>
    <row r="13" spans="1:18" ht="19.5" customHeight="1">
      <c r="A13" s="64" t="s">
        <v>3</v>
      </c>
      <c r="B13" s="65"/>
      <c r="C13" s="6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72">
        <v>345</v>
      </c>
      <c r="Q13" s="72"/>
      <c r="R13" s="72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3" t="s">
        <v>33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50" t="s">
        <v>47</v>
      </c>
      <c r="O16" s="13" t="s">
        <v>6</v>
      </c>
      <c r="P16" s="63" t="s">
        <v>5</v>
      </c>
      <c r="Q16" s="63"/>
      <c r="R16" s="6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7606.722631704913</v>
      </c>
      <c r="O18" s="41">
        <f>+N18*$P$13+0</f>
        <v>2624319.307938195</v>
      </c>
      <c r="P18" s="20"/>
      <c r="Q18" s="21"/>
      <c r="R18" s="22">
        <f>+O18/$O$41*100</f>
        <v>2.815190148213298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5424.314568488232</v>
      </c>
      <c r="O19" s="41">
        <f aca="true" t="shared" si="0" ref="O19:O39">+N19*$P$13+0</f>
        <v>1871388.52612844</v>
      </c>
      <c r="P19" s="20"/>
      <c r="Q19" s="21"/>
      <c r="R19" s="22">
        <f aca="true" t="shared" si="1" ref="R19:R39">+O19/$O$41*100</f>
        <v>2.0074975351895183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31219.27111527211</v>
      </c>
      <c r="O20" s="41">
        <f t="shared" si="0"/>
        <v>10770648.534768878</v>
      </c>
      <c r="P20" s="20"/>
      <c r="Q20" s="21"/>
      <c r="R20" s="22">
        <f t="shared" si="1"/>
        <v>11.554014617516748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31266.20049924112</v>
      </c>
      <c r="O21" s="41">
        <f t="shared" si="0"/>
        <v>10786839.172238186</v>
      </c>
      <c r="P21" s="20"/>
      <c r="Q21" s="21"/>
      <c r="R21" s="22">
        <f t="shared" si="1"/>
        <v>11.571382825325536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1062.2365923337077</v>
      </c>
      <c r="O22" s="41">
        <f t="shared" si="0"/>
        <v>366471.62435512914</v>
      </c>
      <c r="P22" s="20"/>
      <c r="Q22" s="21"/>
      <c r="R22" s="22">
        <f t="shared" si="1"/>
        <v>0.3931256777190092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18470.266678248416</v>
      </c>
      <c r="O23" s="41">
        <f t="shared" si="0"/>
        <v>6372242.0039957035</v>
      </c>
      <c r="P23" s="20"/>
      <c r="Q23" s="21"/>
      <c r="R23" s="22">
        <f t="shared" si="1"/>
        <v>6.835705113099808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20191.48400687364</v>
      </c>
      <c r="O24" s="41">
        <f t="shared" si="0"/>
        <v>6966061.982371407</v>
      </c>
      <c r="P24" s="20"/>
      <c r="Q24" s="21"/>
      <c r="R24" s="22">
        <f t="shared" si="1"/>
        <v>7.4727145455567525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5395.634341960464</v>
      </c>
      <c r="O25" s="41">
        <f t="shared" si="0"/>
        <v>1861493.84797636</v>
      </c>
      <c r="P25" s="20"/>
      <c r="Q25" s="21"/>
      <c r="R25" s="22">
        <f t="shared" si="1"/>
        <v>1.9968832016481621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6018.466141997652</v>
      </c>
      <c r="O26" s="41">
        <f t="shared" si="0"/>
        <v>2076370.8189891898</v>
      </c>
      <c r="P26" s="20"/>
      <c r="Q26" s="21"/>
      <c r="R26" s="22">
        <f t="shared" si="1"/>
        <v>2.227388510222251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7453.133533884982</v>
      </c>
      <c r="O27" s="41">
        <f t="shared" si="0"/>
        <v>2571331.0691903187</v>
      </c>
      <c r="P27" s="20"/>
      <c r="Q27" s="21"/>
      <c r="R27" s="22">
        <f t="shared" si="1"/>
        <v>2.758347992137636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15260.142352324967</v>
      </c>
      <c r="O28" s="41">
        <f t="shared" si="0"/>
        <v>5264749.111552114</v>
      </c>
      <c r="P28" s="20"/>
      <c r="Q28" s="21"/>
      <c r="R28" s="22">
        <f t="shared" si="1"/>
        <v>5.647662533604039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2159.2490761643217</v>
      </c>
      <c r="O29" s="41">
        <f t="shared" si="0"/>
        <v>744940.9312766909</v>
      </c>
      <c r="P29" s="20"/>
      <c r="Q29" s="21"/>
      <c r="R29" s="22">
        <f t="shared" si="1"/>
        <v>0.7991216481879306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29201.522286749776</v>
      </c>
      <c r="O30" s="41">
        <f t="shared" si="0"/>
        <v>10074525.188928673</v>
      </c>
      <c r="P30" s="20"/>
      <c r="Q30" s="21"/>
      <c r="R30" s="22">
        <f t="shared" si="1"/>
        <v>10.807261133966652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7879.421236098863</v>
      </c>
      <c r="O31" s="41">
        <f t="shared" si="0"/>
        <v>2718400.3264541076</v>
      </c>
      <c r="P31" s="20"/>
      <c r="Q31" s="21"/>
      <c r="R31" s="22">
        <f t="shared" si="1"/>
        <v>2.916113826082343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10352.896250812315</v>
      </c>
      <c r="O32" s="41">
        <f t="shared" si="0"/>
        <v>3571749.2065302487</v>
      </c>
      <c r="P32" s="20"/>
      <c r="Q32" s="21"/>
      <c r="R32" s="22">
        <f t="shared" si="1"/>
        <v>3.831528102429153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13513.009672716755</v>
      </c>
      <c r="O33" s="41">
        <f t="shared" si="0"/>
        <v>4661988.33708728</v>
      </c>
      <c r="P33" s="20"/>
      <c r="Q33" s="21"/>
      <c r="R33" s="22">
        <f t="shared" si="1"/>
        <v>5.001062027000297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14911.004462124652</v>
      </c>
      <c r="O34" s="41">
        <f t="shared" si="0"/>
        <v>5144296.539433005</v>
      </c>
      <c r="P34" s="20"/>
      <c r="Q34" s="21"/>
      <c r="R34" s="22">
        <f t="shared" si="1"/>
        <v>5.518449257867757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9432.984894835945</v>
      </c>
      <c r="O35" s="41">
        <f t="shared" si="0"/>
        <v>3254379.788718401</v>
      </c>
      <c r="P35" s="20"/>
      <c r="Q35" s="21"/>
      <c r="R35" s="22">
        <f t="shared" si="1"/>
        <v>3.4910759113922136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13908.800159924936</v>
      </c>
      <c r="O38" s="41">
        <f t="shared" si="0"/>
        <v>4798536.055174103</v>
      </c>
      <c r="P38" s="20"/>
      <c r="Q38" s="21"/>
      <c r="R38" s="22">
        <f t="shared" si="1"/>
        <v>5.147541073797785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19476.040418550725</v>
      </c>
      <c r="O39" s="41">
        <f t="shared" si="0"/>
        <v>6719233.9444</v>
      </c>
      <c r="P39" s="20"/>
      <c r="Q39" s="21"/>
      <c r="R39" s="22">
        <f t="shared" si="1"/>
        <v>7.207934319043141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93219966.3175064</v>
      </c>
      <c r="P41" s="20"/>
      <c r="Q41" s="21"/>
      <c r="R41" s="22">
        <f>SUM(R18:R39)</f>
        <v>100.00000000000003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270202.8009203084</v>
      </c>
      <c r="P42" s="44"/>
      <c r="Q42" s="45"/>
      <c r="R42" s="45"/>
      <c r="T42" s="12"/>
      <c r="U42" s="60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135355391.0930193</v>
      </c>
      <c r="P44" s="44"/>
      <c r="Q44" s="45"/>
      <c r="R44" s="45"/>
      <c r="T44" s="12"/>
      <c r="U44" s="60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392334.4669362878</v>
      </c>
      <c r="P46" s="44"/>
      <c r="Q46" s="45"/>
      <c r="R46" s="45"/>
      <c r="T46" s="12"/>
      <c r="U46" s="60"/>
      <c r="V46" s="62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A9:C9"/>
    <mergeCell ref="P9:R9"/>
    <mergeCell ref="P12:R12"/>
    <mergeCell ref="P5:R5"/>
    <mergeCell ref="D9:O9"/>
    <mergeCell ref="D10:O10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2023-07-15T15:13:02Z</dcterms:modified>
  <cp:category/>
  <cp:version/>
  <cp:contentType/>
  <cp:contentStatus/>
</cp:coreProperties>
</file>