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7" sheetId="1" r:id="rId1"/>
  </sheets>
  <definedNames>
    <definedName name="_xlnm.Print_Area" localSheetId="0">'Mod.7'!$A$1:$R$52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<sst xmlns="http://schemas.openxmlformats.org/spreadsheetml/2006/main" count="53" uniqueCount="52">
  <si>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</si>
  <si>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</si>
  <si>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</si>
  <si>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</si>
  <si>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</si>
  <si>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</si>
  <si>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</si>
  <si>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</si>
  <si>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</si>
  <si>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</si>
  <si>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</si>
  <si>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</si>
  <si>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</si>
  <si>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</si>
  <si>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</si>
  <si>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</si>
  <si>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</si>
  <si>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</si>
  <si>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</si>
  <si>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</si>
  <si>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</si>
  <si>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</si>
  <si>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</si>
  <si>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</si>
  <si>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</si>
  <si>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</si>
  <si>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</si>
  <si>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</si>
  <si>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</si>
  <si>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</si>
  <si>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</si>
  <si>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</si>
  <si>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</si>
  <si>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</si>
  <si>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</si>
  <si>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</si>
  <si>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</si>
  <si>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</si>
  <si>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</si>
  <si>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</si>
  <si>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</si>
  <si>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</si>
  <si>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</si>
  <si>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</si>
  <si>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</si>
  <si>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</si>
  <si>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</si>
  <si>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</si>
  <si>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</si>
  <si>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</si>
  <si>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</si>
  <si>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hormigon armado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</si>
</sst>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0.0000000"/>
    <numFmt numFmtId="195" formatCode="0.00000000"/>
    <numFmt numFmtId="196" formatCode="0.000000"/>
    <numFmt numFmtId="197" formatCode="0.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191" fontId="1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8.8515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66">
        <v>45139</v>
      </c>
      <c r="Q5" s="66"/>
      <c r="R5" s="66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3" t="s">
        <v>0</v>
      </c>
      <c r="B9" s="74"/>
      <c r="C9" s="75"/>
      <c r="D9" s="67"/>
      <c r="E9" s="68"/>
      <c r="F9" s="68"/>
      <c r="G9" s="68"/>
      <c r="H9" s="68"/>
      <c r="I9" s="68"/>
      <c r="J9" s="68"/>
      <c r="K9" s="68"/>
      <c r="L9" s="68"/>
      <c r="M9" s="68"/>
      <c r="N9" s="68"/>
      <c r="O9" s="69"/>
      <c r="P9" s="63" t="s">
        <v>35</v>
      </c>
      <c r="Q9" s="63"/>
      <c r="R9" s="63"/>
    </row>
    <row r="10" spans="1:18" ht="19.5" customHeight="1">
      <c r="A10" s="1" t="s">
        <v>34</v>
      </c>
      <c r="B10" s="14"/>
      <c r="C10" s="14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2"/>
      <c r="P10" s="6"/>
      <c r="Q10" s="58" t="s">
        <v>31</v>
      </c>
      <c r="R10" s="46">
        <v>2023</v>
      </c>
    </row>
    <row r="11" spans="1:18" ht="19.5" customHeight="1">
      <c r="A11" s="83" t="s">
        <v>1</v>
      </c>
      <c r="B11" s="84"/>
      <c r="C11" s="84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  <c r="P11" s="15"/>
      <c r="Q11" s="15"/>
      <c r="R11" s="15"/>
    </row>
    <row r="12" spans="1:18" ht="19.5" customHeight="1">
      <c r="A12" s="64" t="s">
        <v>2</v>
      </c>
      <c r="B12" s="65"/>
      <c r="C12" s="65"/>
      <c r="D12" s="77" t="s">
        <v>51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63" t="s">
        <v>43</v>
      </c>
      <c r="Q12" s="63"/>
      <c r="R12" s="63"/>
    </row>
    <row r="13" spans="1:18" ht="19.5" customHeight="1">
      <c r="A13" s="64" t="s">
        <v>3</v>
      </c>
      <c r="B13" s="65"/>
      <c r="C13" s="65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  <c r="P13" s="80">
        <v>2000</v>
      </c>
      <c r="Q13" s="80"/>
      <c r="R13" s="80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81" t="s">
        <v>33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50" t="s">
        <v>47</v>
      </c>
      <c r="O16" s="13" t="s">
        <v>6</v>
      </c>
      <c r="P16" s="76" t="s">
        <v>5</v>
      </c>
      <c r="Q16" s="76"/>
      <c r="R16" s="76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2008.2190092781027</v>
      </c>
      <c r="O18" s="41">
        <f>+N18*$P$13+0</f>
        <v>4016438.0185562056</v>
      </c>
      <c r="P18" s="20"/>
      <c r="Q18" s="21"/>
      <c r="R18" s="22">
        <f>+O18/$O$41*100</f>
        <v>1.4405512708082238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1398.5461950603</v>
      </c>
      <c r="O19" s="41">
        <f aca="true" t="shared" si="0" ref="O19:O39">+N19*$P$13+0</f>
        <v>2797092.3901206004</v>
      </c>
      <c r="P19" s="20"/>
      <c r="Q19" s="21"/>
      <c r="R19" s="22">
        <f aca="true" t="shared" si="1" ref="R19:R39">+O19/$O$41*100</f>
        <v>1.003216028366518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73600.84141730222</v>
      </c>
      <c r="O20" s="41">
        <f t="shared" si="0"/>
        <v>147201682.83460444</v>
      </c>
      <c r="P20" s="20"/>
      <c r="Q20" s="21"/>
      <c r="R20" s="22">
        <f t="shared" si="1"/>
        <v>52.79592770828442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8687.239567166893</v>
      </c>
      <c r="O21" s="41">
        <f t="shared" si="0"/>
        <v>17374479.134333786</v>
      </c>
      <c r="P21" s="20"/>
      <c r="Q21" s="21"/>
      <c r="R21" s="22">
        <f t="shared" si="1"/>
        <v>6.231598217365906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210.33980515016785</v>
      </c>
      <c r="O22" s="41">
        <f t="shared" si="0"/>
        <v>420679.6103003357</v>
      </c>
      <c r="P22" s="20"/>
      <c r="Q22" s="21"/>
      <c r="R22" s="22">
        <f t="shared" si="1"/>
        <v>0.1508825841258968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9907.047882617277</v>
      </c>
      <c r="O23" s="41">
        <f t="shared" si="0"/>
        <v>19814095.765234552</v>
      </c>
      <c r="P23" s="20"/>
      <c r="Q23" s="21"/>
      <c r="R23" s="22">
        <f t="shared" si="1"/>
        <v>7.106600600495498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4802.090681299755</v>
      </c>
      <c r="O24" s="41">
        <f t="shared" si="0"/>
        <v>9604181.362599509</v>
      </c>
      <c r="P24" s="20"/>
      <c r="Q24" s="21"/>
      <c r="R24" s="22">
        <f t="shared" si="1"/>
        <v>3.4446730169979767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2353.829666554939</v>
      </c>
      <c r="O25" s="41">
        <f t="shared" si="0"/>
        <v>4707659.333109878</v>
      </c>
      <c r="P25" s="20"/>
      <c r="Q25" s="21"/>
      <c r="R25" s="22">
        <f t="shared" si="1"/>
        <v>1.6884673941218766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1788.9738696209365</v>
      </c>
      <c r="O26" s="41">
        <f t="shared" si="0"/>
        <v>3577947.739241873</v>
      </c>
      <c r="P26" s="20"/>
      <c r="Q26" s="21"/>
      <c r="R26" s="22">
        <f t="shared" si="1"/>
        <v>1.2832806429073402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188.61252546885</v>
      </c>
      <c r="O27" s="41">
        <f t="shared" si="0"/>
        <v>377225.0509377</v>
      </c>
      <c r="P27" s="20"/>
      <c r="Q27" s="21"/>
      <c r="R27" s="22">
        <f t="shared" si="1"/>
        <v>0.13529700296591202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10475.934785623118</v>
      </c>
      <c r="O28" s="41">
        <f t="shared" si="0"/>
        <v>20951869.571246237</v>
      </c>
      <c r="P28" s="20"/>
      <c r="Q28" s="21"/>
      <c r="R28" s="22">
        <f t="shared" si="1"/>
        <v>7.514678976053656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423.67161207464005</v>
      </c>
      <c r="O29" s="41">
        <f t="shared" si="0"/>
        <v>847343.2241492801</v>
      </c>
      <c r="P29" s="20"/>
      <c r="Q29" s="21"/>
      <c r="R29" s="22">
        <f t="shared" si="1"/>
        <v>0.3039114142231351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6703.1826647565995</v>
      </c>
      <c r="O30" s="41">
        <f t="shared" si="0"/>
        <v>13406365.3295132</v>
      </c>
      <c r="P30" s="20"/>
      <c r="Q30" s="21"/>
      <c r="R30" s="22">
        <f t="shared" si="1"/>
        <v>4.808379096882431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161.88157706601987</v>
      </c>
      <c r="O31" s="41">
        <f t="shared" si="0"/>
        <v>323763.15413203975</v>
      </c>
      <c r="P31" s="20"/>
      <c r="Q31" s="21"/>
      <c r="R31" s="22">
        <f t="shared" si="1"/>
        <v>0.11612215126213879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6104.792279565039</v>
      </c>
      <c r="O32" s="41">
        <f t="shared" si="0"/>
        <v>12209584.559130078</v>
      </c>
      <c r="P32" s="20"/>
      <c r="Q32" s="21"/>
      <c r="R32" s="22">
        <f t="shared" si="1"/>
        <v>4.379137054134817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4191.792167773677</v>
      </c>
      <c r="O33" s="41">
        <f t="shared" si="0"/>
        <v>8383584.335547353</v>
      </c>
      <c r="P33" s="20"/>
      <c r="Q33" s="21"/>
      <c r="R33" s="22">
        <f t="shared" si="1"/>
        <v>3.0068889430645287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3926.7421074290287</v>
      </c>
      <c r="O34" s="41">
        <f t="shared" si="0"/>
        <v>7853484.214858057</v>
      </c>
      <c r="P34" s="20"/>
      <c r="Q34" s="21"/>
      <c r="R34" s="22">
        <f t="shared" si="1"/>
        <v>2.8167611733873894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470.7104878971218</v>
      </c>
      <c r="O38" s="41">
        <f t="shared" si="0"/>
        <v>941420.9757942436</v>
      </c>
      <c r="P38" s="20"/>
      <c r="Q38" s="21"/>
      <c r="R38" s="22">
        <f t="shared" si="1"/>
        <v>0.337653706289091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2001.8366374900002</v>
      </c>
      <c r="O39" s="41">
        <f t="shared" si="0"/>
        <v>4003673.27498</v>
      </c>
      <c r="P39" s="20"/>
      <c r="Q39" s="21"/>
      <c r="R39" s="22">
        <f t="shared" si="1"/>
        <v>1.435973018263235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7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278812569.8783894</v>
      </c>
      <c r="P41" s="20"/>
      <c r="Q41" s="21"/>
      <c r="R41" s="22">
        <f>SUM(R18:R39)</f>
        <v>100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139406.2849391947</v>
      </c>
      <c r="P42" s="44"/>
      <c r="Q42" s="45"/>
      <c r="R42" s="45"/>
      <c r="T42" s="12"/>
      <c r="U42" s="61"/>
      <c r="V42" s="62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61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404835851.46342146</v>
      </c>
      <c r="P44" s="44"/>
      <c r="Q44" s="45"/>
      <c r="R44" s="45"/>
      <c r="T44" s="12"/>
      <c r="U44" s="61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61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202417.92573171074</v>
      </c>
      <c r="P46" s="44"/>
      <c r="Q46" s="45"/>
      <c r="R46" s="45"/>
      <c r="T46" s="12"/>
      <c r="U46" s="61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2023-09-14T12:26:18Z</dcterms:modified>
  <cp:category/>
  <cp:version/>
  <cp:contentType/>
  <cp:contentStatus/>
</cp:coreProperties>
</file>