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<sst xmlns="http://schemas.openxmlformats.org/spreadsheetml/2006/main" count="53" uniqueCount="52">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</sst>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9">
        <v>45170</v>
      </c>
      <c r="Q5" s="79"/>
      <c r="R5" s="79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75" t="s">
        <v>0</v>
      </c>
      <c r="B9" s="76"/>
      <c r="C9" s="77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36</v>
      </c>
      <c r="Q9" s="78"/>
      <c r="R9" s="78"/>
    </row>
    <row r="10" spans="1:18" ht="19.5" customHeight="1">
      <c r="A10" s="1" t="s">
        <v>35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6" t="s">
        <v>33</v>
      </c>
      <c r="R10" s="49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67" t="s">
        <v>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8" t="s">
        <v>44</v>
      </c>
      <c r="Q12" s="78"/>
      <c r="R12" s="78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1" t="s">
        <v>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3" t="s">
        <v>48</v>
      </c>
      <c r="O16" s="13" t="s">
        <v>7</v>
      </c>
      <c r="P16" s="61" t="s">
        <v>6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7588.989088526899</v>
      </c>
      <c r="O18" s="44">
        <f>+N18*$P$13+0</f>
        <v>758898.9088526899</v>
      </c>
      <c r="P18" s="20"/>
      <c r="Q18" s="21"/>
      <c r="R18" s="22">
        <f>+O18/$O$41*100</f>
        <v>2.6051394113467645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6576.28519682673</v>
      </c>
      <c r="O19" s="44">
        <f aca="true" t="shared" si="0" ref="O19:O39">+N19*$P$13+0</f>
        <v>657628.5196826729</v>
      </c>
      <c r="P19" s="20"/>
      <c r="Q19" s="21"/>
      <c r="R19" s="22">
        <f aca="true" t="shared" si="1" ref="R19:R39">+O19/$O$41*100</f>
        <v>2.2574995887673825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54530.4604064706</v>
      </c>
      <c r="O20" s="44">
        <f t="shared" si="0"/>
        <v>5453046.04064706</v>
      </c>
      <c r="P20" s="20"/>
      <c r="Q20" s="21"/>
      <c r="R20" s="22">
        <f t="shared" si="1"/>
        <v>18.71915348231922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44498.508994262855</v>
      </c>
      <c r="O21" s="44">
        <f t="shared" si="0"/>
        <v>4449850.899426285</v>
      </c>
      <c r="P21" s="20"/>
      <c r="Q21" s="21"/>
      <c r="R21" s="22">
        <f t="shared" si="1"/>
        <v>15.275396785374063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1649.4350882584406</v>
      </c>
      <c r="O22" s="44">
        <f t="shared" si="0"/>
        <v>164943.50882584407</v>
      </c>
      <c r="P22" s="20"/>
      <c r="Q22" s="21"/>
      <c r="R22" s="22">
        <f t="shared" si="1"/>
        <v>0.5662161725039964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13989.010886908178</v>
      </c>
      <c r="O23" s="44">
        <f t="shared" si="0"/>
        <v>1398901.0886908178</v>
      </c>
      <c r="P23" s="20"/>
      <c r="Q23" s="21"/>
      <c r="R23" s="22">
        <f t="shared" si="1"/>
        <v>4.802131504226141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25006.14420382327</v>
      </c>
      <c r="O24" s="44">
        <f t="shared" si="0"/>
        <v>2500614.420382327</v>
      </c>
      <c r="P24" s="20"/>
      <c r="Q24" s="21"/>
      <c r="R24" s="22">
        <f t="shared" si="1"/>
        <v>8.584080307835267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5921.3801928905</v>
      </c>
      <c r="O25" s="44">
        <f t="shared" si="0"/>
        <v>592138.01928905</v>
      </c>
      <c r="P25" s="20"/>
      <c r="Q25" s="21"/>
      <c r="R25" s="22">
        <f t="shared" si="1"/>
        <v>2.0326845552312554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5751.676384762449</v>
      </c>
      <c r="O26" s="44">
        <f t="shared" si="0"/>
        <v>575167.6384762449</v>
      </c>
      <c r="P26" s="20"/>
      <c r="Q26" s="21"/>
      <c r="R26" s="22">
        <f t="shared" si="1"/>
        <v>1.9744288279330846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5503.514995416252</v>
      </c>
      <c r="O27" s="44">
        <f t="shared" si="0"/>
        <v>550351.4995416251</v>
      </c>
      <c r="P27" s="20"/>
      <c r="Q27" s="21"/>
      <c r="R27" s="22">
        <f t="shared" si="1"/>
        <v>1.8892402727488735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11879.894613341596</v>
      </c>
      <c r="O28" s="44">
        <f t="shared" si="0"/>
        <v>1187989.4613341596</v>
      </c>
      <c r="P28" s="20"/>
      <c r="Q28" s="21"/>
      <c r="R28" s="22">
        <f t="shared" si="1"/>
        <v>4.078116505220829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2079.5983199373914</v>
      </c>
      <c r="O29" s="44">
        <f t="shared" si="0"/>
        <v>207959.83199373912</v>
      </c>
      <c r="P29" s="20"/>
      <c r="Q29" s="21"/>
      <c r="R29" s="22">
        <f t="shared" si="1"/>
        <v>0.7138821099676974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35402.37400757252</v>
      </c>
      <c r="O30" s="44">
        <f t="shared" si="0"/>
        <v>3540237.4007572522</v>
      </c>
      <c r="P30" s="20"/>
      <c r="Q30" s="21"/>
      <c r="R30" s="22">
        <f t="shared" si="1"/>
        <v>12.152886070398594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2542.0548908355313</v>
      </c>
      <c r="O31" s="44">
        <f t="shared" si="0"/>
        <v>254205.48908355314</v>
      </c>
      <c r="P31" s="20"/>
      <c r="Q31" s="21"/>
      <c r="R31" s="22">
        <f t="shared" si="1"/>
        <v>0.872633667629626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17830.606976294777</v>
      </c>
      <c r="O32" s="44">
        <f t="shared" si="0"/>
        <v>1783060.6976294778</v>
      </c>
      <c r="P32" s="20"/>
      <c r="Q32" s="21"/>
      <c r="R32" s="22">
        <f t="shared" si="1"/>
        <v>6.120870173921511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18848.969241676896</v>
      </c>
      <c r="O33" s="44">
        <f t="shared" si="0"/>
        <v>1884896.9241676896</v>
      </c>
      <c r="P33" s="20"/>
      <c r="Q33" s="21"/>
      <c r="R33" s="22">
        <f t="shared" si="1"/>
        <v>6.470452396484741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19028.384077263727</v>
      </c>
      <c r="O34" s="44">
        <f t="shared" si="0"/>
        <v>1902838.4077263726</v>
      </c>
      <c r="P34" s="20"/>
      <c r="Q34" s="21"/>
      <c r="R34" s="22">
        <f t="shared" si="1"/>
        <v>6.532041714075692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7898.581691291523</v>
      </c>
      <c r="O35" s="44">
        <f t="shared" si="0"/>
        <v>789858.1691291523</v>
      </c>
      <c r="P35" s="20"/>
      <c r="Q35" s="21"/>
      <c r="R35" s="22">
        <f t="shared" si="1"/>
        <v>2.7114160025389786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2895.246389569838</v>
      </c>
      <c r="O38" s="44">
        <f t="shared" si="0"/>
        <v>289524.6389569838</v>
      </c>
      <c r="P38" s="20"/>
      <c r="Q38" s="21"/>
      <c r="R38" s="22">
        <f t="shared" si="1"/>
        <v>0.9938768374869141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1887.25178626287</v>
      </c>
      <c r="O39" s="44">
        <f t="shared" si="0"/>
        <v>188725.178626287</v>
      </c>
      <c r="P39" s="20"/>
      <c r="Q39" s="21"/>
      <c r="R39" s="22">
        <f t="shared" si="1"/>
        <v>0.6478536139893617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29130836.743219286</v>
      </c>
      <c r="P41" s="20"/>
      <c r="Q41" s="21"/>
      <c r="R41" s="22">
        <f>SUM(R18:R39)</f>
        <v>99.99999999999999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291308.36743219284</v>
      </c>
      <c r="P42" s="47"/>
      <c r="Q42" s="48"/>
      <c r="R42" s="48"/>
      <c r="T42" s="12"/>
      <c r="U42" s="58"/>
      <c r="V42" s="60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42297974.95115441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422979.7495115441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2023-10-14T19:13:22Z</dcterms:modified>
  <cp:category/>
  <cp:version/>
  <cp:contentType/>
  <cp:contentStatus/>
</cp:coreProperties>
</file>