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<sst xmlns="http://schemas.openxmlformats.org/spreadsheetml/2006/main" count="53" uniqueCount="52">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</sst>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9.0039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75">
        <v>45170</v>
      </c>
      <c r="Q5" s="75"/>
      <c r="R5" s="7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4"/>
      <c r="C10" s="14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6"/>
      <c r="Q10" s="57" t="s">
        <v>32</v>
      </c>
      <c r="R10" s="46">
        <v>2023</v>
      </c>
    </row>
    <row r="11" spans="1:18" ht="19.5" customHeight="1">
      <c r="A11" s="70" t="s">
        <v>1</v>
      </c>
      <c r="B11" s="71"/>
      <c r="C11" s="71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4" t="s">
        <v>43</v>
      </c>
      <c r="Q12" s="74"/>
      <c r="R12" s="74"/>
    </row>
    <row r="13" spans="1:18" ht="19.5" customHeight="1">
      <c r="A13" s="72" t="s">
        <v>3</v>
      </c>
      <c r="B13" s="73"/>
      <c r="C13" s="7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7">
        <v>850</v>
      </c>
      <c r="Q13" s="67"/>
      <c r="R13" s="6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8" t="s">
        <v>33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0" t="s">
        <v>47</v>
      </c>
      <c r="O16" s="13" t="s">
        <v>6</v>
      </c>
      <c r="P16" s="60" t="s">
        <v>5</v>
      </c>
      <c r="Q16" s="60"/>
      <c r="R16" s="6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3871.9950725031304</v>
      </c>
      <c r="O18" s="41">
        <f>+N18*$P$13+0</f>
        <v>3291195.811627661</v>
      </c>
      <c r="P18" s="20"/>
      <c r="Q18" s="21"/>
      <c r="R18" s="22">
        <f>+O18/$O$41*100</f>
        <v>2.5798808840578813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3000.5867405517884</v>
      </c>
      <c r="O19" s="41">
        <f aca="true" t="shared" si="0" ref="O19:O39">+N19*$P$13+0</f>
        <v>2550498.72946902</v>
      </c>
      <c r="P19" s="20"/>
      <c r="Q19" s="21"/>
      <c r="R19" s="22">
        <f aca="true" t="shared" si="1" ref="R19:R39">+O19/$O$41*100</f>
        <v>1.9992681364397178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51220.9334090714</v>
      </c>
      <c r="O20" s="41">
        <f t="shared" si="0"/>
        <v>43537793.39771069</v>
      </c>
      <c r="P20" s="20"/>
      <c r="Q20" s="21"/>
      <c r="R20" s="22">
        <f t="shared" si="1"/>
        <v>34.128118577443814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16484.270253992818</v>
      </c>
      <c r="O21" s="41">
        <f t="shared" si="0"/>
        <v>14011629.715893894</v>
      </c>
      <c r="P21" s="20"/>
      <c r="Q21" s="21"/>
      <c r="R21" s="22">
        <f t="shared" si="1"/>
        <v>10.983343965989937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751.1389288166855</v>
      </c>
      <c r="O22" s="41">
        <f t="shared" si="0"/>
        <v>638468.0894941827</v>
      </c>
      <c r="P22" s="20"/>
      <c r="Q22" s="21"/>
      <c r="R22" s="22">
        <f t="shared" si="1"/>
        <v>0.5004781585305889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22664.484079016736</v>
      </c>
      <c r="O23" s="41">
        <f t="shared" si="0"/>
        <v>19264811.467164226</v>
      </c>
      <c r="P23" s="20"/>
      <c r="Q23" s="21"/>
      <c r="R23" s="22">
        <f t="shared" si="1"/>
        <v>15.101173459058476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9117.84555552229</v>
      </c>
      <c r="O24" s="41">
        <f t="shared" si="0"/>
        <v>7750168.722193946</v>
      </c>
      <c r="P24" s="20"/>
      <c r="Q24" s="21"/>
      <c r="R24" s="22">
        <f t="shared" si="1"/>
        <v>6.075151184858604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1483.4757166584936</v>
      </c>
      <c r="O25" s="41">
        <f t="shared" si="0"/>
        <v>1260954.3591597197</v>
      </c>
      <c r="P25" s="20"/>
      <c r="Q25" s="21"/>
      <c r="R25" s="22">
        <f t="shared" si="1"/>
        <v>0.9884285934530254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1441.0538238475124</v>
      </c>
      <c r="O26" s="41">
        <f t="shared" si="0"/>
        <v>1224895.7502703855</v>
      </c>
      <c r="P26" s="20"/>
      <c r="Q26" s="21"/>
      <c r="R26" s="22">
        <f t="shared" si="1"/>
        <v>0.9601632087406808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779.3670054796067</v>
      </c>
      <c r="O27" s="41">
        <f t="shared" si="0"/>
        <v>662461.9546576657</v>
      </c>
      <c r="P27" s="20"/>
      <c r="Q27" s="21"/>
      <c r="R27" s="22">
        <f t="shared" si="1"/>
        <v>0.5192863114369694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1773.5686757484928</v>
      </c>
      <c r="O28" s="41">
        <f t="shared" si="0"/>
        <v>1507533.3743862188</v>
      </c>
      <c r="P28" s="20"/>
      <c r="Q28" s="21"/>
      <c r="R28" s="22">
        <f t="shared" si="1"/>
        <v>1.1817153269695149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579.894642680169</v>
      </c>
      <c r="O29" s="41">
        <f t="shared" si="0"/>
        <v>492910.4462781437</v>
      </c>
      <c r="P29" s="20"/>
      <c r="Q29" s="21"/>
      <c r="R29" s="22">
        <f t="shared" si="1"/>
        <v>0.38637939238155733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6807.256155436912</v>
      </c>
      <c r="O30" s="41">
        <f t="shared" si="0"/>
        <v>5786167.732121375</v>
      </c>
      <c r="P30" s="20"/>
      <c r="Q30" s="21"/>
      <c r="R30" s="22">
        <f t="shared" si="1"/>
        <v>4.535623031396003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7039.864356835871</v>
      </c>
      <c r="O31" s="41">
        <f t="shared" si="0"/>
        <v>5983884.703310491</v>
      </c>
      <c r="P31" s="20"/>
      <c r="Q31" s="21"/>
      <c r="R31" s="22">
        <f t="shared" si="1"/>
        <v>4.690608107830078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9122.997352014883</v>
      </c>
      <c r="O32" s="41">
        <f t="shared" si="0"/>
        <v>7754547.749212651</v>
      </c>
      <c r="P32" s="20"/>
      <c r="Q32" s="21"/>
      <c r="R32" s="22">
        <f t="shared" si="1"/>
        <v>6.07858378770053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5189.995171410848</v>
      </c>
      <c r="O33" s="41">
        <f t="shared" si="0"/>
        <v>4411495.895699221</v>
      </c>
      <c r="P33" s="20"/>
      <c r="Q33" s="21"/>
      <c r="R33" s="22">
        <f t="shared" si="1"/>
        <v>3.4580543312570886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5054.585118601999</v>
      </c>
      <c r="O34" s="41">
        <f t="shared" si="0"/>
        <v>4296397.350811699</v>
      </c>
      <c r="P34" s="20"/>
      <c r="Q34" s="21"/>
      <c r="R34" s="22">
        <f t="shared" si="1"/>
        <v>3.3678316423823893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1409.7399414511226</v>
      </c>
      <c r="O38" s="41">
        <f t="shared" si="0"/>
        <v>1198278.9502334541</v>
      </c>
      <c r="P38" s="20"/>
      <c r="Q38" s="21"/>
      <c r="R38" s="22">
        <f t="shared" si="1"/>
        <v>0.9392990069306674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2291.205627513305</v>
      </c>
      <c r="O39" s="41">
        <f t="shared" si="0"/>
        <v>1947524.7833863092</v>
      </c>
      <c r="P39" s="20"/>
      <c r="Q39" s="21"/>
      <c r="R39" s="22">
        <f t="shared" si="1"/>
        <v>1.5266128931424767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127571618.98308095</v>
      </c>
      <c r="P41" s="20"/>
      <c r="Q41" s="21"/>
      <c r="R41" s="22">
        <f>SUM(R18:R39)</f>
        <v>99.99999999999996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150084.25762715406</v>
      </c>
      <c r="P42" s="44"/>
      <c r="Q42" s="45"/>
      <c r="R42" s="45"/>
      <c r="T42" s="12"/>
      <c r="U42" s="56"/>
      <c r="V42" s="56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185233990.76343358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217922.34207462773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2023-10-14T19:27:11Z</dcterms:modified>
  <cp:category/>
  <cp:version/>
  <cp:contentType/>
  <cp:contentStatus/>
</cp:coreProperties>
</file>