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<sst xmlns="http://schemas.openxmlformats.org/spreadsheetml/2006/main" count="53" uniqueCount="53">
  <si>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</si>
  <si>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</si>
  <si>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</si>
  <si>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</si>
  <si>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</si>
  <si>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</si>
  <si>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</si>
  <si>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</si>
  <si>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</si>
  <si>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</si>
  <si>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</si>
  <si>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</si>
  <si>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</si>
  <si>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</si>
  <si>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</si>
  <si>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</si>
  <si>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</si>
  <si>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</si>
  <si>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</si>
  <si>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</si>
  <si>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</si>
  <si>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</si>
  <si>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</si>
  <si>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</si>
  <si>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</si>
  <si>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</si>
  <si>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</si>
  <si>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</si>
  <si>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</si>
  <si>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</si>
  <si>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</si>
  <si>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</si>
  <si>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</si>
  <si>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</si>
  <si>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</si>
  <si>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</si>
  <si>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</si>
  <si>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</si>
  <si>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</si>
  <si>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</si>
  <si>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</si>
  <si>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</si>
  <si>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</si>
  <si>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</si>
  <si>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</si>
  <si>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</si>
  <si>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</si>
  <si>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</si>
  <si>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</si>
  <si>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</si>
  <si>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</si>
  <si>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</si>
  <si>
    <t>10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</si>
</sst>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191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78">
        <v>45200</v>
      </c>
      <c r="Q5" s="78"/>
      <c r="R5" s="78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2" t="s">
        <v>0</v>
      </c>
      <c r="B9" s="83"/>
      <c r="C9" s="84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77" t="s">
        <v>35</v>
      </c>
      <c r="Q9" s="77"/>
      <c r="R9" s="77"/>
    </row>
    <row r="10" spans="1:18" ht="19.5" customHeight="1">
      <c r="A10" s="1" t="s">
        <v>34</v>
      </c>
      <c r="B10" s="14"/>
      <c r="C10" s="14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6"/>
      <c r="Q10" s="58" t="s">
        <v>52</v>
      </c>
      <c r="R10" s="46">
        <v>2023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5"/>
      <c r="Q11" s="15"/>
      <c r="R11" s="15"/>
    </row>
    <row r="12" spans="1:18" ht="19.5" customHeight="1">
      <c r="A12" s="75" t="s">
        <v>2</v>
      </c>
      <c r="B12" s="76"/>
      <c r="C12" s="7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7" t="s">
        <v>43</v>
      </c>
      <c r="Q12" s="77"/>
      <c r="R12" s="77"/>
    </row>
    <row r="13" spans="1:18" ht="19.5" customHeight="1">
      <c r="A13" s="75" t="s">
        <v>3</v>
      </c>
      <c r="B13" s="76"/>
      <c r="C13" s="76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5335</v>
      </c>
      <c r="Q13" s="70"/>
      <c r="R13" s="7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3124.806550077005</v>
      </c>
      <c r="O18" s="41">
        <f>+N18*$P$13+0</f>
        <v>16670842.944660822</v>
      </c>
      <c r="P18" s="20"/>
      <c r="Q18" s="21"/>
      <c r="R18" s="22">
        <f>+O18/$O$41*100</f>
        <v>0.8271723407684676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5413.143829062883</v>
      </c>
      <c r="O19" s="41">
        <f aca="true" t="shared" si="0" ref="O19:O39">+N19*$P$13+0</f>
        <v>28879122.32805048</v>
      </c>
      <c r="P19" s="20"/>
      <c r="Q19" s="21"/>
      <c r="R19" s="22">
        <f aca="true" t="shared" si="1" ref="R19:R39">+O19/$O$41*100</f>
        <v>1.4329216161851648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77010.12820039508</v>
      </c>
      <c r="O20" s="41">
        <f t="shared" si="0"/>
        <v>410849033.9491077</v>
      </c>
      <c r="P20" s="20"/>
      <c r="Q20" s="21"/>
      <c r="R20" s="22">
        <f t="shared" si="1"/>
        <v>20.385469303637624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14280.638271835453</v>
      </c>
      <c r="O21" s="41">
        <f t="shared" si="0"/>
        <v>76187205.18024214</v>
      </c>
      <c r="P21" s="20"/>
      <c r="Q21" s="21"/>
      <c r="R21" s="22">
        <f t="shared" si="1"/>
        <v>3.7802496883177605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1276.386594352727</v>
      </c>
      <c r="O22" s="41">
        <f t="shared" si="0"/>
        <v>6809522.480871798</v>
      </c>
      <c r="P22" s="20"/>
      <c r="Q22" s="21"/>
      <c r="R22" s="22">
        <f t="shared" si="1"/>
        <v>0.33787425559198847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2938.813785229022</v>
      </c>
      <c r="O23" s="41">
        <f t="shared" si="0"/>
        <v>15678571.544196833</v>
      </c>
      <c r="P23" s="20"/>
      <c r="Q23" s="21"/>
      <c r="R23" s="22">
        <f t="shared" si="1"/>
        <v>0.7779379103486025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12185.507259640553</v>
      </c>
      <c r="O24" s="41">
        <f t="shared" si="0"/>
        <v>65009681.23018235</v>
      </c>
      <c r="P24" s="20"/>
      <c r="Q24" s="21"/>
      <c r="R24" s="22">
        <f t="shared" si="1"/>
        <v>3.2256443404983397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5007.347061431972</v>
      </c>
      <c r="O25" s="41">
        <f t="shared" si="0"/>
        <v>26714196.57273957</v>
      </c>
      <c r="P25" s="20"/>
      <c r="Q25" s="21"/>
      <c r="R25" s="22">
        <f t="shared" si="1"/>
        <v>1.325502530626327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11265.286251703503</v>
      </c>
      <c r="O26" s="41">
        <f t="shared" si="0"/>
        <v>60100302.152838185</v>
      </c>
      <c r="P26" s="20"/>
      <c r="Q26" s="21"/>
      <c r="R26" s="22">
        <f t="shared" si="1"/>
        <v>2.9820512242649997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4199.3385555683735</v>
      </c>
      <c r="O27" s="41">
        <f t="shared" si="0"/>
        <v>22403471.193957273</v>
      </c>
      <c r="P27" s="20"/>
      <c r="Q27" s="21"/>
      <c r="R27" s="22">
        <f t="shared" si="1"/>
        <v>1.1116133581463363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17209.161467469075</v>
      </c>
      <c r="O28" s="41">
        <f t="shared" si="0"/>
        <v>91810876.42894752</v>
      </c>
      <c r="P28" s="20"/>
      <c r="Q28" s="21"/>
      <c r="R28" s="22">
        <f t="shared" si="1"/>
        <v>4.555463560890872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2188.3688188961914</v>
      </c>
      <c r="O29" s="41">
        <f t="shared" si="0"/>
        <v>11674947.648811182</v>
      </c>
      <c r="P29" s="20"/>
      <c r="Q29" s="21"/>
      <c r="R29" s="22">
        <f t="shared" si="1"/>
        <v>0.5792864708205638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53961.37746281708</v>
      </c>
      <c r="O30" s="41">
        <f t="shared" si="0"/>
        <v>287883948.7641291</v>
      </c>
      <c r="P30" s="20"/>
      <c r="Q30" s="21"/>
      <c r="R30" s="22">
        <f t="shared" si="1"/>
        <v>14.28419909895199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46614.80240589296</v>
      </c>
      <c r="O31" s="41">
        <f t="shared" si="0"/>
        <v>248689970.83543894</v>
      </c>
      <c r="P31" s="20"/>
      <c r="Q31" s="21"/>
      <c r="R31" s="22">
        <f t="shared" si="1"/>
        <v>12.339475933187568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8102.314574578822</v>
      </c>
      <c r="O32" s="41">
        <f t="shared" si="0"/>
        <v>43225848.255378015</v>
      </c>
      <c r="P32" s="20"/>
      <c r="Q32" s="21"/>
      <c r="R32" s="22">
        <f t="shared" si="1"/>
        <v>2.144776134103942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59871.9977338753</v>
      </c>
      <c r="O33" s="41">
        <f t="shared" si="0"/>
        <v>319417107.91022474</v>
      </c>
      <c r="P33" s="20"/>
      <c r="Q33" s="21"/>
      <c r="R33" s="22">
        <f t="shared" si="1"/>
        <v>15.848808468093356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28865.86582552155</v>
      </c>
      <c r="O34" s="41">
        <f t="shared" si="0"/>
        <v>153999394.17915747</v>
      </c>
      <c r="P34" s="20"/>
      <c r="Q34" s="21"/>
      <c r="R34" s="22">
        <f t="shared" si="1"/>
        <v>7.641127673204849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4913.707508050306</v>
      </c>
      <c r="O35" s="41">
        <f t="shared" si="0"/>
        <v>26214629.555448383</v>
      </c>
      <c r="P35" s="20"/>
      <c r="Q35" s="21"/>
      <c r="R35" s="22">
        <f t="shared" si="1"/>
        <v>1.3007150606444435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3483.73353278488</v>
      </c>
      <c r="O36" s="41">
        <f>+N36*$P$13+0</f>
        <v>18585718.397407334</v>
      </c>
      <c r="P36" s="20"/>
      <c r="Q36" s="21"/>
      <c r="R36" s="22">
        <f t="shared" si="1"/>
        <v>0.9221844535804176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13519.617733887</v>
      </c>
      <c r="O38" s="41">
        <f t="shared" si="0"/>
        <v>72127160.61028714</v>
      </c>
      <c r="P38" s="20"/>
      <c r="Q38" s="21"/>
      <c r="R38" s="22">
        <f t="shared" si="1"/>
        <v>3.5787987729859987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2337.366233078429</v>
      </c>
      <c r="O39" s="41">
        <f t="shared" si="0"/>
        <v>12469848.85347342</v>
      </c>
      <c r="P39" s="20"/>
      <c r="Q39" s="21"/>
      <c r="R39" s="22">
        <f t="shared" si="1"/>
        <v>0.6187278051503747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2015401401.0155506</v>
      </c>
      <c r="P41" s="20"/>
      <c r="Q41" s="21"/>
      <c r="R41" s="22">
        <f>SUM(R18:R39)</f>
        <v>99.99999999999997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377769.7096561482</v>
      </c>
      <c r="P42" s="44"/>
      <c r="Q42" s="45"/>
      <c r="R42" s="45"/>
      <c r="T42" s="12"/>
      <c r="U42" s="57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2926362834.27458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548521.6184207273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2023-11-14T14:40:11Z</dcterms:modified>
  <cp:category/>
  <cp:version/>
  <cp:contentType/>
  <cp:contentStatus/>
</cp:coreProperties>
</file>