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<sst xmlns="http://schemas.openxmlformats.org/spreadsheetml/2006/main" count="53" uniqueCount="53">
  <si>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</si>
  <si>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</si>
  <si>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</si>
  <si>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</si>
  <si>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</si>
  <si>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</si>
  <si>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</si>
  <si>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</si>
  <si>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</si>
  <si>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</si>
  <si>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</si>
  <si>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</si>
  <si>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</si>
  <si>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</si>
  <si>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</si>
  <si>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</si>
  <si>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</si>
  <si>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</si>
  <si>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</si>
  <si>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</si>
  <si>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</si>
  <si>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</si>
  <si>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</si>
  <si>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</si>
  <si>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</si>
  <si>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</si>
  <si>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</si>
  <si>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</si>
  <si>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</si>
  <si>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</si>
  <si>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</si>
  <si>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</si>
  <si>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</si>
  <si>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</si>
  <si>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</si>
  <si>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</si>
  <si>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</si>
  <si>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</si>
  <si>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</si>
  <si>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</si>
  <si>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</si>
  <si>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</si>
  <si>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</si>
  <si>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</si>
  <si>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</si>
  <si>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</si>
  <si>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</si>
  <si>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</si>
  <si>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</si>
  <si>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</si>
  <si>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</si>
  <si>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</si>
  <si>
    <t>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</si>
</sst>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75">
        <v>45231</v>
      </c>
      <c r="Q5" s="75"/>
      <c r="R5" s="75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66" t="s">
        <v>35</v>
      </c>
      <c r="Q9" s="66"/>
      <c r="R9" s="66"/>
    </row>
    <row r="10" spans="1:18" ht="19.5" customHeight="1">
      <c r="A10" s="1" t="s">
        <v>34</v>
      </c>
      <c r="B10" s="11"/>
      <c r="C10" s="11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5"/>
      <c r="Q10" s="54" t="s">
        <v>52</v>
      </c>
      <c r="R10" s="43">
        <v>2023</v>
      </c>
    </row>
    <row r="11" spans="1:18" ht="19.5" customHeight="1">
      <c r="A11" s="62" t="s">
        <v>1</v>
      </c>
      <c r="B11" s="63"/>
      <c r="C11" s="63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2"/>
      <c r="Q11" s="12"/>
      <c r="R11" s="12"/>
    </row>
    <row r="12" spans="1:18" ht="19.5" customHeight="1">
      <c r="A12" s="64" t="s">
        <v>2</v>
      </c>
      <c r="B12" s="65"/>
      <c r="C12" s="65"/>
      <c r="D12" s="71" t="s">
        <v>51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4">
        <v>620</v>
      </c>
      <c r="Q13" s="74"/>
      <c r="R13" s="74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7" t="s">
        <v>47</v>
      </c>
      <c r="O16" s="10" t="s">
        <v>6</v>
      </c>
      <c r="P16" s="67" t="s">
        <v>5</v>
      </c>
      <c r="Q16" s="67"/>
      <c r="R16" s="67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5627.848241195248</v>
      </c>
      <c r="O18" s="38">
        <f>+N18*$P$13+0</f>
        <v>3489265.9095410537</v>
      </c>
      <c r="P18" s="17"/>
      <c r="Q18" s="18"/>
      <c r="R18" s="19">
        <f>+O18/$O$41*100</f>
        <v>1.232514272829712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4785.171418504175</v>
      </c>
      <c r="O19" s="38">
        <f aca="true" t="shared" si="0" ref="O19:O39">+N19*$P$13+0</f>
        <v>2966806.279472588</v>
      </c>
      <c r="P19" s="17"/>
      <c r="Q19" s="18"/>
      <c r="R19" s="19">
        <f aca="true" t="shared" si="1" ref="R19:R39">+O19/$O$41*100</f>
        <v>1.0479657265936893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72573.10806793152</v>
      </c>
      <c r="O20" s="38">
        <f t="shared" si="0"/>
        <v>44995327.002117544</v>
      </c>
      <c r="P20" s="17"/>
      <c r="Q20" s="18"/>
      <c r="R20" s="19">
        <f t="shared" si="1"/>
        <v>15.893710648164491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16454.59391532103</v>
      </c>
      <c r="O21" s="38">
        <f t="shared" si="0"/>
        <v>10201848.22749904</v>
      </c>
      <c r="P21" s="17"/>
      <c r="Q21" s="18"/>
      <c r="R21" s="19">
        <f t="shared" si="1"/>
        <v>3.603601409469227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2180.537868384564</v>
      </c>
      <c r="O22" s="38">
        <f t="shared" si="0"/>
        <v>1351933.4783984295</v>
      </c>
      <c r="P22" s="17"/>
      <c r="Q22" s="18"/>
      <c r="R22" s="19">
        <f t="shared" si="1"/>
        <v>0.4775438018312426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19555.117622180915</v>
      </c>
      <c r="O23" s="38">
        <f t="shared" si="0"/>
        <v>12124172.925752167</v>
      </c>
      <c r="P23" s="17"/>
      <c r="Q23" s="18"/>
      <c r="R23" s="19">
        <f t="shared" si="1"/>
        <v>4.282624645024721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15028.131057403521</v>
      </c>
      <c r="O24" s="38">
        <f t="shared" si="0"/>
        <v>9317441.255590184</v>
      </c>
      <c r="P24" s="17"/>
      <c r="Q24" s="18"/>
      <c r="R24" s="19">
        <f t="shared" si="1"/>
        <v>3.2912021128472206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8123.089132543455</v>
      </c>
      <c r="O25" s="38">
        <f t="shared" si="0"/>
        <v>5036315.262176942</v>
      </c>
      <c r="P25" s="17"/>
      <c r="Q25" s="18"/>
      <c r="R25" s="19">
        <f t="shared" si="1"/>
        <v>1.778978903880573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15650.42662078298</v>
      </c>
      <c r="O26" s="38">
        <f t="shared" si="0"/>
        <v>9703264.504885448</v>
      </c>
      <c r="P26" s="17"/>
      <c r="Q26" s="18"/>
      <c r="R26" s="19">
        <f t="shared" si="1"/>
        <v>3.427486556014951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5655.48392178697</v>
      </c>
      <c r="O27" s="38">
        <f t="shared" si="0"/>
        <v>3506400.0315079214</v>
      </c>
      <c r="P27" s="17"/>
      <c r="Q27" s="18"/>
      <c r="R27" s="19">
        <f t="shared" si="1"/>
        <v>1.2385665630317353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29743.36363290577</v>
      </c>
      <c r="O28" s="38">
        <f t="shared" si="0"/>
        <v>18440885.45240158</v>
      </c>
      <c r="P28" s="17"/>
      <c r="Q28" s="18"/>
      <c r="R28" s="19">
        <f t="shared" si="1"/>
        <v>6.513878595940045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1540.7330649131236</v>
      </c>
      <c r="O29" s="38">
        <f t="shared" si="0"/>
        <v>955254.5002461367</v>
      </c>
      <c r="P29" s="17"/>
      <c r="Q29" s="18"/>
      <c r="R29" s="19">
        <f t="shared" si="1"/>
        <v>0.3374247868351876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146959.3885857421</v>
      </c>
      <c r="O30" s="38">
        <f t="shared" si="0"/>
        <v>91114820.9231601</v>
      </c>
      <c r="P30" s="17"/>
      <c r="Q30" s="18"/>
      <c r="R30" s="19">
        <f t="shared" si="1"/>
        <v>32.18451105920129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16822.067326557746</v>
      </c>
      <c r="O31" s="38">
        <f t="shared" si="0"/>
        <v>10429681.742465803</v>
      </c>
      <c r="P31" s="17"/>
      <c r="Q31" s="18"/>
      <c r="R31" s="19">
        <f t="shared" si="1"/>
        <v>3.6840790991338794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12352.60459254846</v>
      </c>
      <c r="O32" s="38">
        <f t="shared" si="0"/>
        <v>7658614.847380045</v>
      </c>
      <c r="P32" s="17"/>
      <c r="Q32" s="18"/>
      <c r="R32" s="19">
        <f t="shared" si="1"/>
        <v>2.705254444406336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46158.016730699506</v>
      </c>
      <c r="O33" s="38">
        <f t="shared" si="0"/>
        <v>28617970.373033695</v>
      </c>
      <c r="P33" s="17"/>
      <c r="Q33" s="18"/>
      <c r="R33" s="19">
        <f t="shared" si="1"/>
        <v>10.108732856310523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24349.998468127815</v>
      </c>
      <c r="O34" s="38">
        <f t="shared" si="0"/>
        <v>15096999.050239244</v>
      </c>
      <c r="P34" s="17"/>
      <c r="Q34" s="18"/>
      <c r="R34" s="19">
        <f t="shared" si="1"/>
        <v>5.332716762983508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5288.672351460568</v>
      </c>
      <c r="O35" s="38">
        <f t="shared" si="0"/>
        <v>3278976.8579055523</v>
      </c>
      <c r="P35" s="17"/>
      <c r="Q35" s="18"/>
      <c r="R35" s="19">
        <f t="shared" si="1"/>
        <v>1.1582338183501992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5613.076185000652</v>
      </c>
      <c r="O38" s="38">
        <f t="shared" si="0"/>
        <v>3480107.234700404</v>
      </c>
      <c r="P38" s="17"/>
      <c r="Q38" s="18"/>
      <c r="R38" s="19">
        <f t="shared" si="1"/>
        <v>1.2292791518174553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2153.8303665468065</v>
      </c>
      <c r="O39" s="38">
        <f t="shared" si="0"/>
        <v>1335374.82725902</v>
      </c>
      <c r="P39" s="17"/>
      <c r="Q39" s="18"/>
      <c r="R39" s="19">
        <f t="shared" si="1"/>
        <v>0.4716947853340119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283101460.6857329</v>
      </c>
      <c r="P41" s="17"/>
      <c r="Q41" s="18"/>
      <c r="R41" s="19">
        <f>SUM(R18:R39)</f>
        <v>99.99999999999999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456615.25917053694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411063320.9156842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663005.3563156197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2023-12-16T10:51:28Z</dcterms:modified>
  <cp:category/>
  <cp:version/>
  <cp:contentType/>
  <cp:contentStatus/>
</cp:coreProperties>
</file>