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<sst xmlns="http://schemas.openxmlformats.org/spreadsheetml/2006/main" count="106" uniqueCount="53">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</sst>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74">
        <v>45292</v>
      </c>
      <c r="Q5" s="74"/>
      <c r="R5" s="74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3" t="s">
        <v>24</v>
      </c>
      <c r="R10" s="42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1"/>
      <c r="Q11" s="11"/>
      <c r="R11" s="11"/>
    </row>
    <row r="12" spans="1:18" ht="19.5" customHeight="1">
      <c r="A12" s="60" t="s">
        <v>2</v>
      </c>
      <c r="B12" s="61"/>
      <c r="C12" s="61"/>
      <c r="D12" s="65" t="s">
        <v>52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3" t="s">
        <v>43</v>
      </c>
      <c r="Q12" s="73"/>
      <c r="R12" s="73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10.5</v>
      </c>
      <c r="Q13" s="68"/>
      <c r="R13" s="6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6" t="s">
        <v>47</v>
      </c>
      <c r="O16" s="9" t="s">
        <v>6</v>
      </c>
      <c r="P16" s="59" t="s">
        <v>5</v>
      </c>
      <c r="Q16" s="59"/>
      <c r="R16" s="5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15014.561699830516</v>
      </c>
      <c r="O18" s="37">
        <f>+N18*$P$13+0</f>
        <v>157652.89784822043</v>
      </c>
      <c r="P18" s="16"/>
      <c r="Q18" s="17"/>
      <c r="R18" s="18">
        <f>+O18/$O$41*100</f>
        <v>1.4607464434289923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22291.38052095238</v>
      </c>
      <c r="O24" s="37">
        <f t="shared" si="0"/>
        <v>234059.49547</v>
      </c>
      <c r="P24" s="16"/>
      <c r="Q24" s="17"/>
      <c r="R24" s="18">
        <f t="shared" si="1"/>
        <v>2.1686983254044017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2686.008884571429</v>
      </c>
      <c r="O25" s="37">
        <f t="shared" si="0"/>
        <v>28203.093288000004</v>
      </c>
      <c r="P25" s="16"/>
      <c r="Q25" s="17"/>
      <c r="R25" s="18">
        <f t="shared" si="1"/>
        <v>0.26131817921802397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12783.10833748091</v>
      </c>
      <c r="O26" s="37">
        <f t="shared" si="0"/>
        <v>134222.63754354956</v>
      </c>
      <c r="P26" s="16"/>
      <c r="Q26" s="17"/>
      <c r="R26" s="18">
        <f t="shared" si="1"/>
        <v>1.2436513574787544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106483.227638</v>
      </c>
      <c r="O27" s="37">
        <f t="shared" si="0"/>
        <v>1118073.890199</v>
      </c>
      <c r="P27" s="16"/>
      <c r="Q27" s="17"/>
      <c r="R27" s="18">
        <f t="shared" si="1"/>
        <v>10.359609502207718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46322.24538897905</v>
      </c>
      <c r="O28" s="37">
        <f t="shared" si="0"/>
        <v>486383.57658428</v>
      </c>
      <c r="P28" s="16"/>
      <c r="Q28" s="17"/>
      <c r="R28" s="18">
        <f t="shared" si="1"/>
        <v>4.506628735247062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5229.873410925715</v>
      </c>
      <c r="O29" s="37">
        <f t="shared" si="0"/>
        <v>54913.670814720004</v>
      </c>
      <c r="P29" s="16"/>
      <c r="Q29" s="17"/>
      <c r="R29" s="18">
        <f t="shared" si="1"/>
        <v>0.5088073256697081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15684.365609838018</v>
      </c>
      <c r="O32" s="37">
        <f t="shared" si="0"/>
        <v>164685.83890329918</v>
      </c>
      <c r="P32" s="16"/>
      <c r="Q32" s="17"/>
      <c r="R32" s="18">
        <f t="shared" si="1"/>
        <v>1.525910761835259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92987.19046035569</v>
      </c>
      <c r="O33" s="37">
        <f t="shared" si="0"/>
        <v>976365.4998337347</v>
      </c>
      <c r="P33" s="16"/>
      <c r="Q33" s="17"/>
      <c r="R33" s="18">
        <f t="shared" si="1"/>
        <v>9.04659826007123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167088.99005476714</v>
      </c>
      <c r="O34" s="37">
        <f t="shared" si="0"/>
        <v>1754434.395575055</v>
      </c>
      <c r="P34" s="16"/>
      <c r="Q34" s="17"/>
      <c r="R34" s="18">
        <f t="shared" si="1"/>
        <v>16.255862331392496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245344.27783630727</v>
      </c>
      <c r="O35" s="37">
        <f t="shared" si="0"/>
        <v>2576114.9172812263</v>
      </c>
      <c r="P35" s="16"/>
      <c r="Q35" s="17"/>
      <c r="R35" s="18">
        <f t="shared" si="1"/>
        <v>23.86921366269958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272486.4859598282</v>
      </c>
      <c r="O38" s="37">
        <f t="shared" si="0"/>
        <v>2861108.102578196</v>
      </c>
      <c r="P38" s="16"/>
      <c r="Q38" s="17"/>
      <c r="R38" s="18">
        <f t="shared" si="1"/>
        <v>26.50984245865639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23467.410107857144</v>
      </c>
      <c r="O39" s="37">
        <f t="shared" si="0"/>
        <v>246407.8061325</v>
      </c>
      <c r="P39" s="16"/>
      <c r="Q39" s="17"/>
      <c r="R39" s="18">
        <f t="shared" si="1"/>
        <v>2.283112656690395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10792625.82205178</v>
      </c>
      <c r="P41" s="16"/>
      <c r="Q41" s="17"/>
      <c r="R41" s="18">
        <f>SUM(R18:R39)</f>
        <v>100.00000000000001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1027869.1259096933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15670892.693619186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1492465.970820875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4">
        <v>45292</v>
      </c>
      <c r="Q5" s="74"/>
      <c r="R5" s="74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3" t="s">
        <v>24</v>
      </c>
      <c r="R10" s="42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1"/>
      <c r="Q11" s="11"/>
      <c r="R11" s="11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3" t="s">
        <v>43</v>
      </c>
      <c r="Q12" s="73"/>
      <c r="R12" s="73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6" t="s">
        <v>47</v>
      </c>
      <c r="O16" s="9" t="s">
        <v>6</v>
      </c>
      <c r="P16" s="59" t="s">
        <v>5</v>
      </c>
      <c r="Q16" s="59"/>
      <c r="R16" s="5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9302.313811917882</v>
      </c>
      <c r="O18" s="37">
        <f>+N18*$P$13+0</f>
        <v>65116.19668342517</v>
      </c>
      <c r="P18" s="16"/>
      <c r="Q18" s="17"/>
      <c r="R18" s="18">
        <f>+O18/$O$41*100</f>
        <v>1.3851009373909153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15494.140728142856</v>
      </c>
      <c r="O24" s="37">
        <f t="shared" si="0"/>
        <v>108458.985097</v>
      </c>
      <c r="P24" s="16"/>
      <c r="Q24" s="17"/>
      <c r="R24" s="18">
        <f t="shared" si="1"/>
        <v>2.3070549199406947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9587.331253110682</v>
      </c>
      <c r="O26" s="37">
        <f t="shared" si="0"/>
        <v>67111.31877177478</v>
      </c>
      <c r="P26" s="16"/>
      <c r="Q26" s="17"/>
      <c r="R26" s="18">
        <f t="shared" si="1"/>
        <v>1.4275396180192907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68304.00430471428</v>
      </c>
      <c r="O27" s="37">
        <f t="shared" si="0"/>
        <v>478128.030133</v>
      </c>
      <c r="P27" s="16"/>
      <c r="Q27" s="17"/>
      <c r="R27" s="18">
        <f t="shared" si="1"/>
        <v>10.170366459665512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39867.5062774</v>
      </c>
      <c r="O28" s="37">
        <f t="shared" si="0"/>
        <v>279072.5439418</v>
      </c>
      <c r="P28" s="16"/>
      <c r="Q28" s="17"/>
      <c r="R28" s="18">
        <f t="shared" si="1"/>
        <v>5.936213444607496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3922.405058194286</v>
      </c>
      <c r="O29" s="37">
        <f t="shared" si="0"/>
        <v>27456.835407360002</v>
      </c>
      <c r="P29" s="16"/>
      <c r="Q29" s="17"/>
      <c r="R29" s="18">
        <f t="shared" si="1"/>
        <v>0.5840403831540545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12479.4710987745</v>
      </c>
      <c r="O32" s="37">
        <f t="shared" si="0"/>
        <v>87356.2976914215</v>
      </c>
      <c r="P32" s="16"/>
      <c r="Q32" s="17"/>
      <c r="R32" s="18">
        <f t="shared" si="1"/>
        <v>1.8581750160814703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36826.66067436734</v>
      </c>
      <c r="O33" s="37">
        <f t="shared" si="0"/>
        <v>257786.6247205714</v>
      </c>
      <c r="P33" s="16"/>
      <c r="Q33" s="17"/>
      <c r="R33" s="18">
        <f t="shared" si="1"/>
        <v>5.483435976508599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142227.74346407162</v>
      </c>
      <c r="O34" s="37">
        <f t="shared" si="0"/>
        <v>995594.2042485013</v>
      </c>
      <c r="P34" s="16"/>
      <c r="Q34" s="17"/>
      <c r="R34" s="18">
        <f t="shared" si="1"/>
        <v>21.177503229646934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186354.84167205583</v>
      </c>
      <c r="O35" s="37">
        <f t="shared" si="0"/>
        <v>1304483.8917043908</v>
      </c>
      <c r="P35" s="16"/>
      <c r="Q35" s="17"/>
      <c r="R35" s="18">
        <f t="shared" si="1"/>
        <v>27.747963690130856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128457.9148096333</v>
      </c>
      <c r="O38" s="37">
        <f t="shared" si="0"/>
        <v>899205.4036674331</v>
      </c>
      <c r="P38" s="16"/>
      <c r="Q38" s="17"/>
      <c r="R38" s="18">
        <f t="shared" si="1"/>
        <v>19.127195858534655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18773.928086285716</v>
      </c>
      <c r="O39" s="37">
        <f t="shared" si="0"/>
        <v>131417.496604</v>
      </c>
      <c r="P39" s="16"/>
      <c r="Q39" s="17"/>
      <c r="R39" s="18">
        <f t="shared" si="1"/>
        <v>2.795410466319531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4701187.828670678</v>
      </c>
      <c r="P41" s="16"/>
      <c r="Q41" s="17"/>
      <c r="R41" s="18">
        <f>SUM(R18:R39)</f>
        <v>100.00000000000003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671598.2612386682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6826124.727229825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975160.6753185465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2024-02-16T12:44:10Z</dcterms:modified>
  <cp:category/>
  <cp:version/>
  <cp:contentType/>
  <cp:contentStatus/>
</cp:coreProperties>
</file>