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<sst xmlns="http://schemas.openxmlformats.org/spreadsheetml/2006/main" count="106" uniqueCount="53">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</sst>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9">
        <v>45292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24</v>
      </c>
      <c r="R10" s="45">
        <v>2024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1">
        <v>250</v>
      </c>
      <c r="Q13" s="61"/>
      <c r="R13" s="6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6776.330861682204</v>
      </c>
      <c r="O18" s="40">
        <f>+N18*$P$13+0</f>
        <v>1694082.7154205511</v>
      </c>
      <c r="P18" s="16"/>
      <c r="Q18" s="17"/>
      <c r="R18" s="18">
        <f>+O18/$O$41*100</f>
        <v>1.7078285732456036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5387.253075256688</v>
      </c>
      <c r="O19" s="40">
        <f aca="true" t="shared" si="0" ref="O19:O39">+N19*$P$13+0</f>
        <v>1346813.2688141721</v>
      </c>
      <c r="P19" s="16"/>
      <c r="Q19" s="17"/>
      <c r="R19" s="18">
        <f aca="true" t="shared" si="1" ref="R19:R39">+O19/$O$41*100</f>
        <v>1.357741367862404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121847.00803246917</v>
      </c>
      <c r="O20" s="40">
        <f t="shared" si="0"/>
        <v>30461752.008117292</v>
      </c>
      <c r="P20" s="16"/>
      <c r="Q20" s="17"/>
      <c r="R20" s="18">
        <f t="shared" si="1"/>
        <v>30.708919934685525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54673.24842926571</v>
      </c>
      <c r="O21" s="40">
        <f t="shared" si="0"/>
        <v>13668312.107316427</v>
      </c>
      <c r="P21" s="16"/>
      <c r="Q21" s="17"/>
      <c r="R21" s="18">
        <f t="shared" si="1"/>
        <v>13.779217361956825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1985.3221624974547</v>
      </c>
      <c r="O22" s="40">
        <f t="shared" si="0"/>
        <v>496330.54062436364</v>
      </c>
      <c r="P22" s="16"/>
      <c r="Q22" s="17"/>
      <c r="R22" s="18">
        <f t="shared" si="1"/>
        <v>0.5003577873364348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37579.022845598425</v>
      </c>
      <c r="O23" s="40">
        <f t="shared" si="0"/>
        <v>9394755.711399605</v>
      </c>
      <c r="P23" s="16"/>
      <c r="Q23" s="17"/>
      <c r="R23" s="18">
        <f t="shared" si="1"/>
        <v>9.470985151163378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28035.630759407995</v>
      </c>
      <c r="O24" s="40">
        <f t="shared" si="0"/>
        <v>7008907.689851999</v>
      </c>
      <c r="P24" s="16"/>
      <c r="Q24" s="17"/>
      <c r="R24" s="18">
        <f t="shared" si="1"/>
        <v>7.065778259238396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14690.387318920002</v>
      </c>
      <c r="O25" s="40">
        <f t="shared" si="0"/>
        <v>3672596.8297300003</v>
      </c>
      <c r="P25" s="16"/>
      <c r="Q25" s="17"/>
      <c r="R25" s="18">
        <f t="shared" si="1"/>
        <v>3.7023964336163275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3093.352609468522</v>
      </c>
      <c r="O26" s="40">
        <f t="shared" si="0"/>
        <v>773338.1523671305</v>
      </c>
      <c r="P26" s="16"/>
      <c r="Q26" s="17"/>
      <c r="R26" s="18">
        <f t="shared" si="1"/>
        <v>0.7796130503968223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3144.931257624</v>
      </c>
      <c r="O27" s="40">
        <f t="shared" si="0"/>
        <v>786232.814406</v>
      </c>
      <c r="P27" s="16"/>
      <c r="Q27" s="17"/>
      <c r="R27" s="18">
        <f t="shared" si="1"/>
        <v>0.7926123402614024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20750.438766925017</v>
      </c>
      <c r="O28" s="40">
        <f t="shared" si="0"/>
        <v>5187609.691731255</v>
      </c>
      <c r="P28" s="16"/>
      <c r="Q28" s="17"/>
      <c r="R28" s="18">
        <f t="shared" si="1"/>
        <v>5.229702173181725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1771.7145055999997</v>
      </c>
      <c r="O29" s="40">
        <f t="shared" si="0"/>
        <v>442928.62639999995</v>
      </c>
      <c r="P29" s="16"/>
      <c r="Q29" s="17"/>
      <c r="R29" s="18">
        <f t="shared" si="1"/>
        <v>0.4465225677522843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35090.62567996924</v>
      </c>
      <c r="O30" s="40">
        <f t="shared" si="0"/>
        <v>8772656.41999231</v>
      </c>
      <c r="P30" s="16"/>
      <c r="Q30" s="17"/>
      <c r="R30" s="18">
        <f t="shared" si="1"/>
        <v>8.843838120153457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2501.302722375797</v>
      </c>
      <c r="O31" s="40">
        <f t="shared" si="0"/>
        <v>625325.6805939493</v>
      </c>
      <c r="P31" s="16"/>
      <c r="Q31" s="17"/>
      <c r="R31" s="18">
        <f t="shared" si="1"/>
        <v>0.63039959925303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19081.028956539983</v>
      </c>
      <c r="O32" s="40">
        <f t="shared" si="0"/>
        <v>4770257.239134996</v>
      </c>
      <c r="P32" s="16"/>
      <c r="Q32" s="17"/>
      <c r="R32" s="18">
        <f t="shared" si="1"/>
        <v>4.808963305374387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17120.64399671383</v>
      </c>
      <c r="O33" s="40">
        <f t="shared" si="0"/>
        <v>4280160.999178457</v>
      </c>
      <c r="P33" s="16"/>
      <c r="Q33" s="17"/>
      <c r="R33" s="18">
        <f t="shared" si="1"/>
        <v>4.314890404081472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15430.334464648984</v>
      </c>
      <c r="O34" s="40">
        <f t="shared" si="0"/>
        <v>3857583.616162246</v>
      </c>
      <c r="P34" s="16"/>
      <c r="Q34" s="17"/>
      <c r="R34" s="18">
        <f t="shared" si="1"/>
        <v>3.8888842105507875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7821.929973446633</v>
      </c>
      <c r="O39" s="40">
        <f t="shared" si="0"/>
        <v>1955482.4933616582</v>
      </c>
      <c r="P39" s="16"/>
      <c r="Q39" s="17"/>
      <c r="R39" s="18">
        <f t="shared" si="1"/>
        <v>1.9713493598897518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99195126.6046024</v>
      </c>
      <c r="P41" s="16"/>
      <c r="Q41" s="17"/>
      <c r="R41" s="18">
        <f>SUM(R18:R39)</f>
        <v>99.99999999999999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396780.5064184096</v>
      </c>
      <c r="P42" s="43"/>
      <c r="Q42" s="44"/>
      <c r="R42" s="44"/>
      <c r="S42" s="56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144031323.8298827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576125.2953195309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8.421875" style="0" customWidth="1"/>
    <col min="22" max="22" width="6.57421875" style="0" customWidth="1"/>
  </cols>
  <sheetData>
    <row r="5" spans="16:19" ht="33.75" customHeight="1">
      <c r="P5" s="69">
        <v>45292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24</v>
      </c>
      <c r="R10" s="45">
        <v>2024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1">
        <v>450</v>
      </c>
      <c r="Q13" s="61"/>
      <c r="R13" s="6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11606.030301491686</v>
      </c>
      <c r="O18" s="40">
        <f>+N18*$P$13+0</f>
        <v>5222713.635671259</v>
      </c>
      <c r="P18" s="16"/>
      <c r="Q18" s="17"/>
      <c r="R18" s="18">
        <f>+O18/$O$41*100</f>
        <v>2.855654532415057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8836.830588638277</v>
      </c>
      <c r="O19" s="40">
        <f aca="true" t="shared" si="0" ref="O19:O39">+N19*$P$13+0</f>
        <v>3976573.7648872244</v>
      </c>
      <c r="P19" s="16"/>
      <c r="Q19" s="17"/>
      <c r="R19" s="18">
        <f aca="true" t="shared" si="1" ref="R19:R39">+O19/$O$41*100</f>
        <v>2.174295143739677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95155.52905930691</v>
      </c>
      <c r="O20" s="40">
        <f t="shared" si="0"/>
        <v>42819988.07668811</v>
      </c>
      <c r="P20" s="16"/>
      <c r="Q20" s="17"/>
      <c r="R20" s="18">
        <f t="shared" si="1"/>
        <v>23.412942305314996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42770.85365167451</v>
      </c>
      <c r="O21" s="40">
        <f t="shared" si="0"/>
        <v>19246884.143253528</v>
      </c>
      <c r="P21" s="16"/>
      <c r="Q21" s="17"/>
      <c r="R21" s="18">
        <f t="shared" si="1"/>
        <v>10.523734551164086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1604.3007373716803</v>
      </c>
      <c r="O22" s="40">
        <f t="shared" si="0"/>
        <v>721935.3318172562</v>
      </c>
      <c r="P22" s="16"/>
      <c r="Q22" s="17"/>
      <c r="R22" s="18">
        <f t="shared" si="1"/>
        <v>0.39473692149876893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37579.022845598425</v>
      </c>
      <c r="O23" s="40">
        <f t="shared" si="0"/>
        <v>16910560.28051929</v>
      </c>
      <c r="P23" s="16"/>
      <c r="Q23" s="17"/>
      <c r="R23" s="18">
        <f t="shared" si="1"/>
        <v>9.24628870725674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21218.567736893332</v>
      </c>
      <c r="O24" s="40">
        <f t="shared" si="0"/>
        <v>9548355.481602</v>
      </c>
      <c r="P24" s="16"/>
      <c r="Q24" s="17"/>
      <c r="R24" s="18">
        <f t="shared" si="1"/>
        <v>5.220811729349658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14290.594161177778</v>
      </c>
      <c r="O25" s="40">
        <f t="shared" si="0"/>
        <v>6430767.37253</v>
      </c>
      <c r="P25" s="16"/>
      <c r="Q25" s="17"/>
      <c r="R25" s="18">
        <f t="shared" si="1"/>
        <v>3.5161893366784005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1718.5292274825122</v>
      </c>
      <c r="O26" s="40">
        <f t="shared" si="0"/>
        <v>773338.1523671305</v>
      </c>
      <c r="P26" s="16"/>
      <c r="Q26" s="17"/>
      <c r="R26" s="18">
        <f t="shared" si="1"/>
        <v>0.42284275071360394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1747.1840320133333</v>
      </c>
      <c r="O27" s="40">
        <f t="shared" si="0"/>
        <v>786232.814406</v>
      </c>
      <c r="P27" s="16"/>
      <c r="Q27" s="17"/>
      <c r="R27" s="18">
        <f t="shared" si="1"/>
        <v>0.42989324259655115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20573.1861351417</v>
      </c>
      <c r="O28" s="40">
        <f t="shared" si="0"/>
        <v>9257933.760813765</v>
      </c>
      <c r="P28" s="16"/>
      <c r="Q28" s="17"/>
      <c r="R28" s="18">
        <f t="shared" si="1"/>
        <v>5.062016099120909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1168.3369870222223</v>
      </c>
      <c r="O29" s="40">
        <f t="shared" si="0"/>
        <v>525751.64416</v>
      </c>
      <c r="P29" s="16"/>
      <c r="Q29" s="17"/>
      <c r="R29" s="18">
        <f t="shared" si="1"/>
        <v>0.2874683871839752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32736.60758793202</v>
      </c>
      <c r="O30" s="40">
        <f t="shared" si="0"/>
        <v>14731473.41456941</v>
      </c>
      <c r="P30" s="16"/>
      <c r="Q30" s="17"/>
      <c r="R30" s="18">
        <f t="shared" si="1"/>
        <v>8.054816281356421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1826.1943907385082</v>
      </c>
      <c r="O31" s="40">
        <f t="shared" si="0"/>
        <v>821787.4758323287</v>
      </c>
      <c r="P31" s="16"/>
      <c r="Q31" s="17"/>
      <c r="R31" s="18">
        <f t="shared" si="1"/>
        <v>0.4493336785716568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15090.55442710325</v>
      </c>
      <c r="O32" s="40">
        <f t="shared" si="0"/>
        <v>6790749.492196463</v>
      </c>
      <c r="P32" s="16"/>
      <c r="Q32" s="17"/>
      <c r="R32" s="18">
        <f t="shared" si="1"/>
        <v>3.713018924384063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11276.543676775531</v>
      </c>
      <c r="O33" s="40">
        <f t="shared" si="0"/>
        <v>5074444.654548989</v>
      </c>
      <c r="P33" s="16"/>
      <c r="Q33" s="17"/>
      <c r="R33" s="18">
        <f t="shared" si="1"/>
        <v>2.7745846102453813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11166.909023231412</v>
      </c>
      <c r="O34" s="40">
        <f t="shared" si="0"/>
        <v>5025109.060454136</v>
      </c>
      <c r="P34" s="16"/>
      <c r="Q34" s="17"/>
      <c r="R34" s="18">
        <f t="shared" si="1"/>
        <v>2.7476090908670825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76056.99715399998</v>
      </c>
      <c r="O39" s="40">
        <f t="shared" si="0"/>
        <v>34225648.719299994</v>
      </c>
      <c r="P39" s="16"/>
      <c r="Q39" s="17"/>
      <c r="R39" s="18">
        <f t="shared" si="1"/>
        <v>18.713763707542974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182890247.27561688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406422.77172359306</v>
      </c>
      <c r="P42" s="43"/>
      <c r="Q42" s="44"/>
      <c r="R42" s="44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265556639.04419574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590125.8645426572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2024-02-16T11:59:10Z</dcterms:modified>
  <cp:category/>
  <cp:version/>
  <cp:contentType/>
  <cp:contentStatus/>
</cp:coreProperties>
</file>