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<sst xmlns="http://schemas.openxmlformats.org/spreadsheetml/2006/main" count="53" uniqueCount="52">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</sst>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9.710937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2">
        <v>45292</v>
      </c>
      <c r="Q5" s="62"/>
      <c r="R5" s="62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9" t="s">
        <v>0</v>
      </c>
      <c r="B9" s="70"/>
      <c r="C9" s="71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59" t="s">
        <v>35</v>
      </c>
      <c r="Q9" s="59"/>
      <c r="R9" s="59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4" t="s">
        <v>24</v>
      </c>
      <c r="R10" s="46">
        <v>2024</v>
      </c>
    </row>
    <row r="11" spans="1:18" ht="19.5" customHeight="1">
      <c r="A11" s="79" t="s">
        <v>1</v>
      </c>
      <c r="B11" s="80"/>
      <c r="C11" s="80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0" t="s">
        <v>2</v>
      </c>
      <c r="B12" s="61"/>
      <c r="C12" s="61"/>
      <c r="D12" s="73" t="s">
        <v>51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59" t="s">
        <v>43</v>
      </c>
      <c r="Q12" s="59"/>
      <c r="R12" s="59"/>
    </row>
    <row r="13" spans="1:18" ht="19.5" customHeight="1">
      <c r="A13" s="60" t="s">
        <v>3</v>
      </c>
      <c r="B13" s="61"/>
      <c r="C13" s="61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6">
        <v>5335</v>
      </c>
      <c r="Q13" s="76"/>
      <c r="R13" s="76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50" t="s">
        <v>47</v>
      </c>
      <c r="O16" s="13" t="s">
        <v>6</v>
      </c>
      <c r="P16" s="72" t="s">
        <v>5</v>
      </c>
      <c r="Q16" s="72"/>
      <c r="R16" s="72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81">
        <v>4908.432891489309</v>
      </c>
      <c r="O18" s="41">
        <f>+N18*$P$13+0</f>
        <v>26186489.476095464</v>
      </c>
      <c r="P18" s="20"/>
      <c r="Q18" s="21"/>
      <c r="R18" s="22">
        <f>+O18/$O$41*100</f>
        <v>0.7094449592771237</v>
      </c>
      <c r="S18" s="8"/>
      <c r="T18" s="12"/>
      <c r="U18" s="52"/>
      <c r="V18" s="55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82">
        <v>8878.567088763626</v>
      </c>
      <c r="O19" s="41">
        <f aca="true" t="shared" si="0" ref="O19:O39">+N19*$P$13+0</f>
        <v>47367155.41855395</v>
      </c>
      <c r="P19" s="20"/>
      <c r="Q19" s="21"/>
      <c r="R19" s="22">
        <f aca="true" t="shared" si="1" ref="R19:R39">+O19/$O$41*100</f>
        <v>1.2832720352861813</v>
      </c>
      <c r="S19" s="8"/>
      <c r="T19" s="12"/>
      <c r="U19" s="52"/>
      <c r="V19" s="55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82">
        <v>139272.510082669</v>
      </c>
      <c r="O20" s="41">
        <f t="shared" si="0"/>
        <v>743018841.2910391</v>
      </c>
      <c r="P20" s="20"/>
      <c r="Q20" s="21"/>
      <c r="R20" s="22">
        <f t="shared" si="1"/>
        <v>20.129883086583728</v>
      </c>
      <c r="S20" s="8"/>
      <c r="T20" s="12"/>
      <c r="U20" s="52"/>
      <c r="V20" s="55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82">
        <v>24465.300493945037</v>
      </c>
      <c r="O21" s="41">
        <f t="shared" si="0"/>
        <v>130522378.13519678</v>
      </c>
      <c r="P21" s="20"/>
      <c r="Q21" s="21"/>
      <c r="R21" s="22">
        <f t="shared" si="1"/>
        <v>3.5361151912098494</v>
      </c>
      <c r="S21" s="8"/>
      <c r="T21" s="12"/>
      <c r="U21" s="52"/>
      <c r="V21" s="55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82">
        <v>2273.3311636086974</v>
      </c>
      <c r="O22" s="41">
        <f t="shared" si="0"/>
        <v>12128221.7578524</v>
      </c>
      <c r="P22" s="20"/>
      <c r="Q22" s="21"/>
      <c r="R22" s="22">
        <f t="shared" si="1"/>
        <v>0.32857805544947244</v>
      </c>
      <c r="S22" s="8"/>
      <c r="T22" s="12"/>
      <c r="U22" s="52"/>
      <c r="V22" s="55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82">
        <v>5399.066913732973</v>
      </c>
      <c r="O23" s="41">
        <f t="shared" si="0"/>
        <v>28804021.984765414</v>
      </c>
      <c r="P23" s="20"/>
      <c r="Q23" s="21"/>
      <c r="R23" s="22">
        <f t="shared" si="1"/>
        <v>0.7803592086160843</v>
      </c>
      <c r="S23" s="8"/>
      <c r="T23" s="12"/>
      <c r="U23" s="52"/>
      <c r="V23" s="55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82">
        <v>19513.71909886171</v>
      </c>
      <c r="O24" s="41">
        <f t="shared" si="0"/>
        <v>104105691.39242724</v>
      </c>
      <c r="P24" s="20"/>
      <c r="Q24" s="21"/>
      <c r="R24" s="22">
        <f t="shared" si="1"/>
        <v>2.8204337224292133</v>
      </c>
      <c r="S24" s="8"/>
      <c r="T24" s="12"/>
      <c r="U24" s="52"/>
      <c r="V24" s="55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82">
        <v>9057.944914163736</v>
      </c>
      <c r="O25" s="41">
        <f t="shared" si="0"/>
        <v>48324136.11706353</v>
      </c>
      <c r="P25" s="20"/>
      <c r="Q25" s="21"/>
      <c r="R25" s="22">
        <f t="shared" si="1"/>
        <v>1.3091985777997508</v>
      </c>
      <c r="S25" s="8"/>
      <c r="T25" s="12"/>
      <c r="U25" s="52"/>
      <c r="V25" s="55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82">
        <v>19567.23880157393</v>
      </c>
      <c r="O26" s="41">
        <f t="shared" si="0"/>
        <v>104391219.00639692</v>
      </c>
      <c r="P26" s="20"/>
      <c r="Q26" s="21"/>
      <c r="R26" s="22">
        <f t="shared" si="1"/>
        <v>2.8281692429406635</v>
      </c>
      <c r="S26" s="8"/>
      <c r="T26" s="12"/>
      <c r="U26" s="52"/>
      <c r="V26" s="55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82">
        <v>7265.47272374433</v>
      </c>
      <c r="O27" s="41">
        <f t="shared" si="0"/>
        <v>38761296.981176004</v>
      </c>
      <c r="P27" s="20"/>
      <c r="Q27" s="21"/>
      <c r="R27" s="22">
        <f t="shared" si="1"/>
        <v>1.050121925790839</v>
      </c>
      <c r="S27" s="8"/>
      <c r="T27" s="12"/>
      <c r="U27" s="52"/>
      <c r="V27" s="55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82">
        <v>30016.572936001463</v>
      </c>
      <c r="O28" s="41">
        <f t="shared" si="0"/>
        <v>160138416.6135678</v>
      </c>
      <c r="P28" s="20"/>
      <c r="Q28" s="21"/>
      <c r="R28" s="22">
        <f t="shared" si="1"/>
        <v>4.33847356885408</v>
      </c>
      <c r="S28" s="8"/>
      <c r="T28" s="12"/>
      <c r="U28" s="52"/>
      <c r="V28" s="55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82">
        <v>3777.777948626533</v>
      </c>
      <c r="O29" s="41">
        <f t="shared" si="0"/>
        <v>20154445.355922554</v>
      </c>
      <c r="P29" s="20"/>
      <c r="Q29" s="21"/>
      <c r="R29" s="22">
        <f t="shared" si="1"/>
        <v>0.5460246848985985</v>
      </c>
      <c r="S29" s="8"/>
      <c r="T29" s="12"/>
      <c r="U29" s="52"/>
      <c r="V29" s="55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82">
        <v>115875.8818343393</v>
      </c>
      <c r="O30" s="41">
        <f t="shared" si="0"/>
        <v>618197829.5862002</v>
      </c>
      <c r="P30" s="20"/>
      <c r="Q30" s="21"/>
      <c r="R30" s="22">
        <f t="shared" si="1"/>
        <v>16.748229442375113</v>
      </c>
      <c r="S30" s="8"/>
      <c r="T30" s="12"/>
      <c r="U30" s="52"/>
      <c r="V30" s="55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82">
        <v>95071.24660263924</v>
      </c>
      <c r="O31" s="41">
        <f t="shared" si="0"/>
        <v>507205100.62508035</v>
      </c>
      <c r="P31" s="20"/>
      <c r="Q31" s="21"/>
      <c r="R31" s="22">
        <f t="shared" si="1"/>
        <v>13.741211943914317</v>
      </c>
      <c r="S31" s="8"/>
      <c r="T31" s="12"/>
      <c r="U31" s="52"/>
      <c r="V31" s="55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82">
        <v>12558.530325776603</v>
      </c>
      <c r="O32" s="41">
        <f t="shared" si="0"/>
        <v>66999759.288018174</v>
      </c>
      <c r="P32" s="20"/>
      <c r="Q32" s="21"/>
      <c r="R32" s="22">
        <f t="shared" si="1"/>
        <v>1.8151589789481206</v>
      </c>
      <c r="S32" s="8"/>
      <c r="T32" s="12"/>
      <c r="U32" s="52"/>
      <c r="V32" s="55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82">
        <v>95781.42317372409</v>
      </c>
      <c r="O33" s="41">
        <f t="shared" si="0"/>
        <v>510993892.63181806</v>
      </c>
      <c r="P33" s="20"/>
      <c r="Q33" s="21"/>
      <c r="R33" s="22">
        <f t="shared" si="1"/>
        <v>13.843857981802795</v>
      </c>
      <c r="S33" s="8"/>
      <c r="T33" s="12"/>
      <c r="U33" s="52"/>
      <c r="V33" s="55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82">
        <v>52504.556891324144</v>
      </c>
      <c r="O34" s="41">
        <f t="shared" si="0"/>
        <v>280111811.0152143</v>
      </c>
      <c r="P34" s="20"/>
      <c r="Q34" s="21"/>
      <c r="R34" s="22">
        <f t="shared" si="1"/>
        <v>7.588795456532527</v>
      </c>
      <c r="S34" s="8"/>
      <c r="T34" s="12"/>
      <c r="U34" s="52"/>
      <c r="V34" s="55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82">
        <v>9552.305259053737</v>
      </c>
      <c r="O35" s="41">
        <f t="shared" si="0"/>
        <v>50961548.55705169</v>
      </c>
      <c r="P35" s="20"/>
      <c r="Q35" s="21"/>
      <c r="R35" s="22">
        <f t="shared" si="1"/>
        <v>1.3806514146831528</v>
      </c>
      <c r="S35" s="8"/>
      <c r="T35" s="12"/>
      <c r="U35" s="52"/>
      <c r="V35" s="55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83">
        <v>4884.862172515944</v>
      </c>
      <c r="O36" s="41">
        <f>+N36*$P$13+0</f>
        <v>26060739.69037256</v>
      </c>
      <c r="P36" s="20"/>
      <c r="Q36" s="21"/>
      <c r="R36" s="22">
        <f t="shared" si="1"/>
        <v>0.7060381432664198</v>
      </c>
      <c r="S36" s="8"/>
      <c r="T36" s="12"/>
      <c r="U36" s="52"/>
      <c r="V36" s="55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82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5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82">
        <v>27653.66357412221</v>
      </c>
      <c r="O38" s="41">
        <f t="shared" si="0"/>
        <v>147532295.167942</v>
      </c>
      <c r="P38" s="20"/>
      <c r="Q38" s="21"/>
      <c r="R38" s="22">
        <f t="shared" si="1"/>
        <v>3.9969482443619024</v>
      </c>
      <c r="S38" s="8"/>
      <c r="T38" s="12"/>
      <c r="U38" s="52"/>
      <c r="V38" s="55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84">
        <v>3591.0385811152764</v>
      </c>
      <c r="O39" s="41">
        <f t="shared" si="0"/>
        <v>19158190.83025</v>
      </c>
      <c r="P39" s="20"/>
      <c r="Q39" s="21"/>
      <c r="R39" s="22">
        <f t="shared" si="1"/>
        <v>0.5190341349800761</v>
      </c>
      <c r="S39" s="8"/>
      <c r="T39" s="12"/>
      <c r="U39" s="52"/>
      <c r="V39" s="55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5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3691123480.922004</v>
      </c>
      <c r="P41" s="20"/>
      <c r="Q41" s="21"/>
      <c r="R41" s="22">
        <f>SUM(R18:R39)</f>
        <v>100.00000000000001</v>
      </c>
      <c r="T41" s="12"/>
      <c r="U41" s="52"/>
      <c r="V41" s="56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691869.4434717909</v>
      </c>
      <c r="P42" s="44"/>
      <c r="Q42" s="45"/>
      <c r="R42" s="45"/>
      <c r="T42" s="12"/>
      <c r="U42" s="85">
        <v>0</v>
      </c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3">
        <v>0</v>
      </c>
      <c r="V43" s="56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5359511294.298751</v>
      </c>
      <c r="P44" s="44"/>
      <c r="Q44" s="45"/>
      <c r="R44" s="45"/>
      <c r="T44" s="12"/>
      <c r="U44" s="53">
        <v>0</v>
      </c>
      <c r="V44" s="56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3">
        <v>0</v>
      </c>
      <c r="V45" s="56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1004594.4319210404</v>
      </c>
      <c r="P46" s="44"/>
      <c r="Q46" s="45"/>
      <c r="R46" s="45"/>
      <c r="T46" s="12"/>
      <c r="U46" s="85">
        <v>0</v>
      </c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2024-02-16T12:13:21Z</dcterms:modified>
  <cp:category/>
  <cp:version/>
  <cp:contentType/>
  <cp:contentStatus/>
</cp:coreProperties>
</file>