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<sst xmlns="http://schemas.openxmlformats.org/spreadsheetml/2006/main" count="53" uniqueCount="53">
  <si>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</si>
  <si>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</si>
  <si>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</si>
  <si>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</si>
  <si>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</si>
  <si>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</si>
  <si>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</si>
  <si>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</si>
  <si>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</si>
  <si>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</si>
  <si>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</si>
  <si>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</si>
  <si>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</si>
  <si>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</si>
  <si>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</si>
  <si>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</si>
  <si>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</si>
  <si>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</si>
  <si>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</si>
  <si>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</si>
  <si>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</si>
  <si>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</si>
  <si>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</si>
  <si>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</si>
  <si>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</si>
  <si>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</si>
  <si>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</si>
  <si>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</si>
  <si>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</si>
  <si>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</si>
  <si>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</si>
  <si>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</si>
  <si>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</si>
  <si>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</si>
  <si>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</si>
  <si>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</si>
  <si>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</si>
  <si>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</si>
  <si>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</si>
  <si>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</si>
  <si>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</si>
  <si>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</si>
  <si>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</si>
  <si>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</si>
  <si>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</si>
  <si>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</si>
  <si>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</si>
  <si>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</si>
  <si>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</si>
  <si>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</si>
  <si>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</si>
  <si>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</si>
  <si>
    <t>12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</si>
</sst>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574218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81">
        <v>45261</v>
      </c>
      <c r="Q5" s="81"/>
      <c r="R5" s="81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7" t="s">
        <v>0</v>
      </c>
      <c r="B9" s="78"/>
      <c r="C9" s="79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0" t="s">
        <v>35</v>
      </c>
      <c r="Q9" s="80"/>
      <c r="R9" s="80"/>
    </row>
    <row r="10" spans="1:18" ht="19.5" customHeight="1">
      <c r="A10" s="1" t="s">
        <v>34</v>
      </c>
      <c r="B10" s="14"/>
      <c r="C10" s="14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"/>
      <c r="Q10" s="57" t="s">
        <v>52</v>
      </c>
      <c r="R10" s="46">
        <v>2023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0" t="s">
        <v>43</v>
      </c>
      <c r="Q12" s="80"/>
      <c r="R12" s="80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345</v>
      </c>
      <c r="Q13" s="72"/>
      <c r="R13" s="72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14697.318940548475</v>
      </c>
      <c r="O18" s="41">
        <f>+N18*$P$13+0</f>
        <v>5070575.034489224</v>
      </c>
      <c r="P18" s="20"/>
      <c r="Q18" s="21"/>
      <c r="R18" s="22">
        <f>+O18/$O$41*100</f>
        <v>2.371838534010642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9707.726427844465</v>
      </c>
      <c r="O19" s="41">
        <f aca="true" t="shared" si="0" ref="O19:O39">+N19*$P$13+0</f>
        <v>3349165.6176063404</v>
      </c>
      <c r="P19" s="20"/>
      <c r="Q19" s="21"/>
      <c r="R19" s="22">
        <f aca="true" t="shared" si="1" ref="R19:R39">+O19/$O$41*100</f>
        <v>1.5666231176130228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68747.47715699968</v>
      </c>
      <c r="O20" s="41">
        <f t="shared" si="0"/>
        <v>23717879.61916489</v>
      </c>
      <c r="P20" s="20"/>
      <c r="Q20" s="21"/>
      <c r="R20" s="22">
        <f t="shared" si="1"/>
        <v>11.094398651656615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63615.09317032487</v>
      </c>
      <c r="O21" s="41">
        <f t="shared" si="0"/>
        <v>21947207.14376208</v>
      </c>
      <c r="P21" s="20"/>
      <c r="Q21" s="21"/>
      <c r="R21" s="22">
        <f t="shared" si="1"/>
        <v>10.26613969094577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2923.295534944757</v>
      </c>
      <c r="O22" s="41">
        <f t="shared" si="0"/>
        <v>1008536.9595559412</v>
      </c>
      <c r="P22" s="20"/>
      <c r="Q22" s="21"/>
      <c r="R22" s="22">
        <f t="shared" si="1"/>
        <v>0.47175849038385775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46486.97019331158</v>
      </c>
      <c r="O23" s="41">
        <f t="shared" si="0"/>
        <v>16038004.716692494</v>
      </c>
      <c r="P23" s="20"/>
      <c r="Q23" s="21"/>
      <c r="R23" s="22">
        <f t="shared" si="1"/>
        <v>7.502020448757158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42297.852657572075</v>
      </c>
      <c r="O24" s="41">
        <f t="shared" si="0"/>
        <v>14592759.166862367</v>
      </c>
      <c r="P24" s="20"/>
      <c r="Q24" s="21"/>
      <c r="R24" s="22">
        <f t="shared" si="1"/>
        <v>6.825984878259028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11385.963444297555</v>
      </c>
      <c r="O25" s="41">
        <f t="shared" si="0"/>
        <v>3928157.388282656</v>
      </c>
      <c r="P25" s="20"/>
      <c r="Q25" s="21"/>
      <c r="R25" s="22">
        <f t="shared" si="1"/>
        <v>1.8374553177529174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13546.310219646866</v>
      </c>
      <c r="O26" s="41">
        <f t="shared" si="0"/>
        <v>4673477.025778169</v>
      </c>
      <c r="P26" s="20"/>
      <c r="Q26" s="21"/>
      <c r="R26" s="22">
        <f t="shared" si="1"/>
        <v>2.1860899054165577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15730.441148679336</v>
      </c>
      <c r="O27" s="41">
        <f t="shared" si="0"/>
        <v>5427002.196294371</v>
      </c>
      <c r="P27" s="20"/>
      <c r="Q27" s="21"/>
      <c r="R27" s="22">
        <f t="shared" si="1"/>
        <v>2.538562755856745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33182.14579416651</v>
      </c>
      <c r="O28" s="41">
        <f t="shared" si="0"/>
        <v>11447840.298987444</v>
      </c>
      <c r="P28" s="20"/>
      <c r="Q28" s="21"/>
      <c r="R28" s="22">
        <f t="shared" si="1"/>
        <v>5.354901281935863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4748.477468925986</v>
      </c>
      <c r="O29" s="41">
        <f t="shared" si="0"/>
        <v>1638224.726779465</v>
      </c>
      <c r="P29" s="20"/>
      <c r="Q29" s="21"/>
      <c r="R29" s="22">
        <f t="shared" si="1"/>
        <v>0.7663045133767558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84543.97786414686</v>
      </c>
      <c r="O30" s="41">
        <f t="shared" si="0"/>
        <v>29167672.363130666</v>
      </c>
      <c r="P30" s="20"/>
      <c r="Q30" s="21"/>
      <c r="R30" s="22">
        <f t="shared" si="1"/>
        <v>13.643622032553038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16756.240710230762</v>
      </c>
      <c r="O31" s="41">
        <f t="shared" si="0"/>
        <v>5780903.045029613</v>
      </c>
      <c r="P31" s="20"/>
      <c r="Q31" s="21"/>
      <c r="R31" s="22">
        <f t="shared" si="1"/>
        <v>2.704105256369978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21080.69183576257</v>
      </c>
      <c r="O32" s="41">
        <f t="shared" si="0"/>
        <v>7272838.683338086</v>
      </c>
      <c r="P32" s="20"/>
      <c r="Q32" s="21"/>
      <c r="R32" s="22">
        <f t="shared" si="1"/>
        <v>3.4019808253408765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33718.145592510205</v>
      </c>
      <c r="O33" s="41">
        <f t="shared" si="0"/>
        <v>11632760.22941602</v>
      </c>
      <c r="P33" s="20"/>
      <c r="Q33" s="21"/>
      <c r="R33" s="22">
        <f t="shared" si="1"/>
        <v>5.441400389771518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34905.930791137725</v>
      </c>
      <c r="O34" s="41">
        <f t="shared" si="0"/>
        <v>12042546.122942515</v>
      </c>
      <c r="P34" s="20"/>
      <c r="Q34" s="21"/>
      <c r="R34" s="22">
        <f t="shared" si="1"/>
        <v>5.6330839693160675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22739.561956575057</v>
      </c>
      <c r="O35" s="41">
        <f t="shared" si="0"/>
        <v>7845148.875018395</v>
      </c>
      <c r="P35" s="20"/>
      <c r="Q35" s="21"/>
      <c r="R35" s="22">
        <f t="shared" si="1"/>
        <v>3.669687615360031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40303.44852522556</v>
      </c>
      <c r="O38" s="41">
        <f t="shared" si="0"/>
        <v>13904689.741202818</v>
      </c>
      <c r="P38" s="20"/>
      <c r="Q38" s="21"/>
      <c r="R38" s="22">
        <f t="shared" si="1"/>
        <v>6.504129947259416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38542.26781959512</v>
      </c>
      <c r="O39" s="41">
        <f t="shared" si="0"/>
        <v>13297082.397760317</v>
      </c>
      <c r="P39" s="20"/>
      <c r="Q39" s="21"/>
      <c r="R39" s="22">
        <f t="shared" si="1"/>
        <v>6.2199123780641425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213782471.35209388</v>
      </c>
      <c r="P41" s="20"/>
      <c r="Q41" s="21"/>
      <c r="R41" s="22">
        <f>SUM(R18:R39)</f>
        <v>99.99999999999999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619659.337252446</v>
      </c>
      <c r="P42" s="44"/>
      <c r="Q42" s="45"/>
      <c r="R42" s="45"/>
      <c r="T42" s="12"/>
      <c r="U42" s="60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310412148.4032403</v>
      </c>
      <c r="P44" s="44"/>
      <c r="Q44" s="45"/>
      <c r="R44" s="45"/>
      <c r="T44" s="12"/>
      <c r="U44" s="60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899745.3576905517</v>
      </c>
      <c r="P46" s="44"/>
      <c r="Q46" s="45"/>
      <c r="R46" s="45"/>
      <c r="T46" s="12"/>
      <c r="U46" s="60"/>
      <c r="V46" s="62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2024-01-17T17:37:11Z</dcterms:modified>
  <cp:category/>
  <cp:version/>
  <cp:contentType/>
  <cp:contentStatus/>
</cp:coreProperties>
</file>