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" sheetId="1" r:id="rId1"/>
  </sheets>
  <definedNames>
    <definedName name="_xlnm.Print_Area" localSheetId="0">'Mod.1'!$A$1:$R$52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<sst xmlns="http://schemas.openxmlformats.org/spreadsheetml/2006/main" count="53" uniqueCount="52">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</sst>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/>
    </xf>
    <xf numFmtId="194" fontId="48" fillId="0" borderId="0" xfId="0" applyNumberFormat="1" applyFont="1" applyAlignment="1">
      <alignment/>
    </xf>
    <xf numFmtId="4" fontId="3" fillId="0" borderId="0" xfId="0" applyNumberFormat="1" applyFont="1" applyBorder="1" applyAlignment="1">
      <alignment vertical="center"/>
    </xf>
    <xf numFmtId="191" fontId="13" fillId="0" borderId="0" xfId="0" applyNumberFormat="1" applyFont="1" applyAlignment="1">
      <alignment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 indent="1"/>
      <protection locked="0"/>
    </xf>
    <xf numFmtId="0" fontId="0" fillId="34" borderId="13" xfId="0" applyFill="1" applyBorder="1" applyAlignment="1" applyProtection="1">
      <alignment horizontal="left" vertical="center" indent="1"/>
      <protection locked="0"/>
    </xf>
    <xf numFmtId="0" fontId="0" fillId="34" borderId="14" xfId="0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20" width="11.00390625" style="0" customWidth="1"/>
    <col min="21" max="21" width="6.140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5">
        <v>45323</v>
      </c>
      <c r="Q5" s="65"/>
      <c r="R5" s="65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61" t="s">
        <v>0</v>
      </c>
      <c r="B9" s="62"/>
      <c r="C9" s="63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64" t="s">
        <v>36</v>
      </c>
      <c r="Q9" s="64"/>
      <c r="R9" s="64"/>
    </row>
    <row r="10" spans="1:18" ht="19.5" customHeight="1">
      <c r="A10" s="1" t="s">
        <v>35</v>
      </c>
      <c r="B10" s="14"/>
      <c r="C10" s="14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6"/>
      <c r="Q10" s="52" t="s">
        <v>26</v>
      </c>
      <c r="R10" s="46">
        <v>2024</v>
      </c>
    </row>
    <row r="11" spans="1:18" ht="19.5" customHeight="1">
      <c r="A11" s="81" t="s">
        <v>1</v>
      </c>
      <c r="B11" s="82"/>
      <c r="C11" s="82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75" t="s">
        <v>4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4" t="s">
        <v>44</v>
      </c>
      <c r="Q12" s="64"/>
      <c r="R12" s="64"/>
    </row>
    <row r="13" spans="1:18" ht="19.5" customHeight="1">
      <c r="A13" s="73" t="s">
        <v>3</v>
      </c>
      <c r="B13" s="74"/>
      <c r="C13" s="74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8">
        <v>100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5</v>
      </c>
      <c r="B16" s="79" t="s">
        <v>34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48</v>
      </c>
      <c r="O16" s="13" t="s">
        <v>7</v>
      </c>
      <c r="P16" s="72" t="s">
        <v>6</v>
      </c>
      <c r="Q16" s="72"/>
      <c r="R16" s="72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25</v>
      </c>
      <c r="B18" s="29" t="s">
        <v>37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7">
        <v>15482.65548808961</v>
      </c>
      <c r="O18" s="41">
        <f>+N18*$P$13+0</f>
        <v>1548265.548808961</v>
      </c>
      <c r="P18" s="20"/>
      <c r="Q18" s="21"/>
      <c r="R18" s="22">
        <f>+O18/$O$41*100</f>
        <v>2.3582577174807833</v>
      </c>
      <c r="S18" s="8"/>
      <c r="T18" s="55"/>
      <c r="U18" s="12"/>
      <c r="V18" s="53"/>
      <c r="W18" s="8"/>
      <c r="X18" s="8"/>
      <c r="Y18" s="8"/>
      <c r="Z18" s="8"/>
    </row>
    <row r="19" spans="1:26" ht="12.75">
      <c r="A19" s="19" t="s">
        <v>26</v>
      </c>
      <c r="B19" s="30" t="s">
        <v>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8">
        <v>12447.367765988889</v>
      </c>
      <c r="O19" s="41">
        <f aca="true" t="shared" si="0" ref="O19:O39">+N19*$P$13+0</f>
        <v>1244736.776598889</v>
      </c>
      <c r="P19" s="20"/>
      <c r="Q19" s="21"/>
      <c r="R19" s="22">
        <f aca="true" t="shared" si="1" ref="R19:R39">+O19/$O$41*100</f>
        <v>1.8959345261571021</v>
      </c>
      <c r="S19" s="8"/>
      <c r="T19" s="55"/>
      <c r="U19" s="12"/>
      <c r="V19" s="53"/>
      <c r="W19" s="8"/>
      <c r="X19" s="8"/>
      <c r="Y19" s="8"/>
      <c r="Z19" s="8"/>
    </row>
    <row r="20" spans="1:26" ht="12.75">
      <c r="A20" s="19" t="s">
        <v>27</v>
      </c>
      <c r="B20" s="30" t="s">
        <v>40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8">
        <v>121433.44434575595</v>
      </c>
      <c r="O20" s="41">
        <f t="shared" si="0"/>
        <v>12143344.434575595</v>
      </c>
      <c r="P20" s="20"/>
      <c r="Q20" s="21"/>
      <c r="R20" s="22">
        <f t="shared" si="1"/>
        <v>18.496268776951727</v>
      </c>
      <c r="S20" s="8"/>
      <c r="T20" s="55"/>
      <c r="U20" s="12"/>
      <c r="V20" s="53"/>
      <c r="W20" s="8"/>
      <c r="X20" s="8"/>
      <c r="Y20" s="8"/>
      <c r="Z20" s="8"/>
    </row>
    <row r="21" spans="1:26" ht="12.75">
      <c r="A21" s="19" t="s">
        <v>28</v>
      </c>
      <c r="B21" s="30" t="s">
        <v>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8">
        <v>100055.15234443433</v>
      </c>
      <c r="O21" s="41">
        <f t="shared" si="0"/>
        <v>10005515.234443434</v>
      </c>
      <c r="P21" s="20"/>
      <c r="Q21" s="21"/>
      <c r="R21" s="22">
        <f t="shared" si="1"/>
        <v>15.240010692706571</v>
      </c>
      <c r="S21" s="8"/>
      <c r="T21" s="55"/>
      <c r="U21" s="12"/>
      <c r="V21" s="53"/>
      <c r="W21" s="8"/>
      <c r="X21" s="8"/>
      <c r="Y21" s="8"/>
      <c r="Z21" s="8"/>
    </row>
    <row r="22" spans="1:26" ht="12.75">
      <c r="A22" s="19" t="s">
        <v>29</v>
      </c>
      <c r="B22" s="30" t="s">
        <v>10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8">
        <v>3952.806360730182</v>
      </c>
      <c r="O22" s="41">
        <f t="shared" si="0"/>
        <v>395280.6360730182</v>
      </c>
      <c r="P22" s="20"/>
      <c r="Q22" s="21"/>
      <c r="R22" s="22">
        <f t="shared" si="1"/>
        <v>0.6020760529787698</v>
      </c>
      <c r="S22" s="8"/>
      <c r="T22" s="55"/>
      <c r="U22" s="12"/>
      <c r="V22" s="53"/>
      <c r="W22" s="8"/>
      <c r="X22" s="8"/>
      <c r="Y22" s="8"/>
      <c r="Z22" s="8"/>
    </row>
    <row r="23" spans="1:26" ht="12.75">
      <c r="A23" s="19" t="s">
        <v>30</v>
      </c>
      <c r="B23" s="30" t="s">
        <v>11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8">
        <v>32577.366556619658</v>
      </c>
      <c r="O23" s="41">
        <f t="shared" si="0"/>
        <v>3257736.6556619657</v>
      </c>
      <c r="P23" s="20"/>
      <c r="Q23" s="21"/>
      <c r="R23" s="22">
        <f t="shared" si="1"/>
        <v>4.9620574556121015</v>
      </c>
      <c r="S23" s="8"/>
      <c r="T23" s="55"/>
      <c r="U23" s="12"/>
      <c r="V23" s="53"/>
      <c r="W23" s="8"/>
      <c r="X23" s="8"/>
      <c r="Y23" s="8"/>
      <c r="Z23" s="8"/>
    </row>
    <row r="24" spans="1:26" ht="12.75">
      <c r="A24" s="19" t="s">
        <v>31</v>
      </c>
      <c r="B24" s="30" t="s">
        <v>12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8">
        <v>50100.161917739504</v>
      </c>
      <c r="O24" s="41">
        <f t="shared" si="0"/>
        <v>5010016.19177395</v>
      </c>
      <c r="P24" s="20"/>
      <c r="Q24" s="21"/>
      <c r="R24" s="22">
        <f t="shared" si="1"/>
        <v>7.631061324101342</v>
      </c>
      <c r="S24" s="8"/>
      <c r="T24" s="55"/>
      <c r="U24" s="12"/>
      <c r="V24" s="53"/>
      <c r="W24" s="8"/>
      <c r="X24" s="8"/>
      <c r="Y24" s="8"/>
      <c r="Z24" s="8"/>
    </row>
    <row r="25" spans="1:26" ht="12.75">
      <c r="A25" s="19" t="s">
        <v>32</v>
      </c>
      <c r="B25" s="30" t="s">
        <v>13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8">
        <v>12802.12151434783</v>
      </c>
      <c r="O25" s="41">
        <f t="shared" si="0"/>
        <v>1280212.151434783</v>
      </c>
      <c r="P25" s="20"/>
      <c r="Q25" s="21"/>
      <c r="R25" s="22">
        <f t="shared" si="1"/>
        <v>1.9499692339316361</v>
      </c>
      <c r="S25" s="8"/>
      <c r="T25" s="55"/>
      <c r="U25" s="12"/>
      <c r="V25" s="53"/>
      <c r="W25" s="8"/>
      <c r="X25" s="8"/>
      <c r="Y25" s="8"/>
      <c r="Z25" s="8"/>
    </row>
    <row r="26" spans="1:26" ht="12.75">
      <c r="A26" s="19" t="s">
        <v>33</v>
      </c>
      <c r="B26" s="30" t="s">
        <v>14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8">
        <v>11571.682146165627</v>
      </c>
      <c r="O26" s="41">
        <f t="shared" si="0"/>
        <v>1157168.2146165627</v>
      </c>
      <c r="P26" s="20"/>
      <c r="Q26" s="21"/>
      <c r="R26" s="22">
        <f t="shared" si="1"/>
        <v>1.7625535068207374</v>
      </c>
      <c r="S26" s="8"/>
      <c r="T26" s="55"/>
      <c r="U26" s="12"/>
      <c r="V26" s="53"/>
      <c r="W26" s="8"/>
      <c r="X26" s="8"/>
      <c r="Y26" s="8"/>
      <c r="Z26" s="8"/>
    </row>
    <row r="27" spans="1:26" ht="12.75">
      <c r="A27" s="19">
        <v>10</v>
      </c>
      <c r="B27" s="30" t="s">
        <v>15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8">
        <v>14342.873631936</v>
      </c>
      <c r="O27" s="41">
        <f t="shared" si="0"/>
        <v>1434287.3631936</v>
      </c>
      <c r="P27" s="20"/>
      <c r="Q27" s="21"/>
      <c r="R27" s="22">
        <f t="shared" si="1"/>
        <v>2.1846505891308334</v>
      </c>
      <c r="S27" s="8"/>
      <c r="T27" s="55"/>
      <c r="U27" s="12"/>
      <c r="V27" s="53"/>
      <c r="W27" s="8"/>
      <c r="X27" s="8"/>
      <c r="Y27" s="8"/>
      <c r="Z27" s="8"/>
    </row>
    <row r="28" spans="1:26" ht="12.75">
      <c r="A28" s="19">
        <v>11</v>
      </c>
      <c r="B28" s="30" t="s">
        <v>16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8">
        <v>30019.67919599998</v>
      </c>
      <c r="O28" s="41">
        <f t="shared" si="0"/>
        <v>3001967.919599998</v>
      </c>
      <c r="P28" s="20"/>
      <c r="Q28" s="21"/>
      <c r="R28" s="22">
        <f t="shared" si="1"/>
        <v>4.5724804891980115</v>
      </c>
      <c r="S28" s="8"/>
      <c r="T28" s="55"/>
      <c r="U28" s="12"/>
      <c r="V28" s="53"/>
      <c r="W28" s="8"/>
      <c r="X28" s="8"/>
      <c r="Y28" s="8"/>
      <c r="Z28" s="8"/>
    </row>
    <row r="29" spans="1:26" ht="12.75">
      <c r="A29" s="19">
        <v>12</v>
      </c>
      <c r="B29" s="30" t="s">
        <v>17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8">
        <v>5056.594302878</v>
      </c>
      <c r="O29" s="41">
        <f t="shared" si="0"/>
        <v>505659.43028780003</v>
      </c>
      <c r="P29" s="20"/>
      <c r="Q29" s="21"/>
      <c r="R29" s="22">
        <f t="shared" si="1"/>
        <v>0.7702007286866775</v>
      </c>
      <c r="S29" s="8"/>
      <c r="T29" s="55"/>
      <c r="U29" s="12"/>
      <c r="V29" s="53"/>
      <c r="W29" s="8"/>
      <c r="X29" s="8"/>
      <c r="Y29" s="8"/>
      <c r="Z29" s="8"/>
    </row>
    <row r="30" spans="1:26" ht="12.75">
      <c r="A30" s="19">
        <v>13</v>
      </c>
      <c r="B30" s="30" t="s">
        <v>18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8">
        <v>92650.50062475505</v>
      </c>
      <c r="O30" s="41">
        <f t="shared" si="0"/>
        <v>9265050.062475504</v>
      </c>
      <c r="P30" s="20"/>
      <c r="Q30" s="21"/>
      <c r="R30" s="22">
        <f t="shared" si="1"/>
        <v>14.112163013306603</v>
      </c>
      <c r="S30" s="8"/>
      <c r="T30" s="55"/>
      <c r="U30" s="12"/>
      <c r="V30" s="53"/>
      <c r="W30" s="8"/>
      <c r="X30" s="8"/>
      <c r="Y30" s="8"/>
      <c r="Z30" s="8"/>
    </row>
    <row r="31" spans="1:26" ht="12.75">
      <c r="A31" s="19">
        <v>14</v>
      </c>
      <c r="B31" s="30" t="s">
        <v>19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8">
        <v>6233.506230672465</v>
      </c>
      <c r="O31" s="41">
        <f t="shared" si="0"/>
        <v>623350.6230672465</v>
      </c>
      <c r="P31" s="20"/>
      <c r="Q31" s="21"/>
      <c r="R31" s="22">
        <f t="shared" si="1"/>
        <v>0.9494633647797929</v>
      </c>
      <c r="S31" s="8"/>
      <c r="T31" s="55"/>
      <c r="U31" s="12"/>
      <c r="V31" s="53"/>
      <c r="W31" s="8"/>
      <c r="X31" s="8"/>
      <c r="Y31" s="8"/>
      <c r="Z31" s="8"/>
    </row>
    <row r="32" spans="1:26" ht="12.75">
      <c r="A32" s="19">
        <v>15</v>
      </c>
      <c r="B32" s="30" t="s">
        <v>20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8">
        <v>34509.23750792416</v>
      </c>
      <c r="O32" s="41">
        <f t="shared" si="0"/>
        <v>3450923.7507924163</v>
      </c>
      <c r="P32" s="20"/>
      <c r="Q32" s="21"/>
      <c r="R32" s="22">
        <f t="shared" si="1"/>
        <v>5.256312506600964</v>
      </c>
      <c r="S32" s="8"/>
      <c r="T32" s="55"/>
      <c r="U32" s="12"/>
      <c r="V32" s="53"/>
      <c r="W32" s="8"/>
      <c r="X32" s="8"/>
      <c r="Y32" s="8"/>
      <c r="Z32" s="8"/>
    </row>
    <row r="33" spans="1:26" ht="12.75">
      <c r="A33" s="19">
        <v>16</v>
      </c>
      <c r="B33" s="30" t="s">
        <v>41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8">
        <v>38722.17754534921</v>
      </c>
      <c r="O33" s="41">
        <f t="shared" si="0"/>
        <v>3872217.7545349207</v>
      </c>
      <c r="P33" s="20"/>
      <c r="Q33" s="21"/>
      <c r="R33" s="22">
        <f t="shared" si="1"/>
        <v>5.898011106959557</v>
      </c>
      <c r="S33" s="8"/>
      <c r="T33" s="55"/>
      <c r="U33" s="12"/>
      <c r="V33" s="53"/>
      <c r="W33" s="8"/>
      <c r="X33" s="8"/>
      <c r="Y33" s="8"/>
      <c r="Z33" s="8"/>
    </row>
    <row r="34" spans="1:26" ht="12.75">
      <c r="A34" s="19">
        <v>17</v>
      </c>
      <c r="B34" s="30" t="s">
        <v>42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8">
        <v>43962.02717954828</v>
      </c>
      <c r="O34" s="41">
        <f t="shared" si="0"/>
        <v>4396202.7179548275</v>
      </c>
      <c r="P34" s="20"/>
      <c r="Q34" s="21"/>
      <c r="R34" s="22">
        <f t="shared" si="1"/>
        <v>6.69612457320536</v>
      </c>
      <c r="S34" s="8"/>
      <c r="T34" s="55"/>
      <c r="U34" s="12"/>
      <c r="V34" s="53"/>
      <c r="W34" s="8"/>
      <c r="X34" s="8"/>
      <c r="Y34" s="8"/>
      <c r="Z34" s="8"/>
    </row>
    <row r="35" spans="1:26" ht="12.75">
      <c r="A35" s="19">
        <v>18</v>
      </c>
      <c r="B35" s="30" t="s">
        <v>46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8">
        <v>19241.800208776556</v>
      </c>
      <c r="O35" s="41">
        <f t="shared" si="0"/>
        <v>1924180.0208776556</v>
      </c>
      <c r="P35" s="20"/>
      <c r="Q35" s="21"/>
      <c r="R35" s="22">
        <f t="shared" si="1"/>
        <v>2.9308359845297893</v>
      </c>
      <c r="S35" s="8"/>
      <c r="T35" s="55"/>
      <c r="U35" s="12"/>
      <c r="V35" s="53"/>
      <c r="W35" s="8"/>
      <c r="X35" s="8"/>
      <c r="Y35" s="8"/>
      <c r="Z35" s="8"/>
    </row>
    <row r="36" spans="1:26" ht="12.75">
      <c r="A36" s="19">
        <v>19</v>
      </c>
      <c r="B36" s="30" t="s">
        <v>45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9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55"/>
      <c r="U36" s="12"/>
      <c r="V36" s="53"/>
      <c r="W36" s="8"/>
      <c r="X36" s="8"/>
      <c r="Y36" s="8"/>
      <c r="Z36" s="8"/>
    </row>
    <row r="37" spans="1:26" ht="12.75">
      <c r="A37" s="19">
        <v>20</v>
      </c>
      <c r="B37" s="30" t="s">
        <v>43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8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55"/>
      <c r="U37" s="12"/>
      <c r="V37" s="53"/>
      <c r="W37" s="8"/>
      <c r="X37" s="8"/>
      <c r="Y37" s="8"/>
      <c r="Z37" s="8"/>
    </row>
    <row r="38" spans="1:26" ht="12.75">
      <c r="A38" s="19">
        <v>21</v>
      </c>
      <c r="B38" s="30" t="s">
        <v>21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8">
        <v>7702.802883830322</v>
      </c>
      <c r="O38" s="41">
        <f t="shared" si="0"/>
        <v>770280.2883830322</v>
      </c>
      <c r="P38" s="20"/>
      <c r="Q38" s="21"/>
      <c r="R38" s="22">
        <f t="shared" si="1"/>
        <v>1.1732609022399345</v>
      </c>
      <c r="S38" s="8"/>
      <c r="T38" s="55"/>
      <c r="U38" s="12"/>
      <c r="V38" s="53"/>
      <c r="W38" s="8"/>
      <c r="X38" s="8"/>
      <c r="Y38" s="8"/>
      <c r="Z38" s="8"/>
    </row>
    <row r="39" spans="1:26" ht="12.75">
      <c r="A39" s="19">
        <v>22</v>
      </c>
      <c r="B39" s="32" t="s">
        <v>22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60">
        <v>3665.4526400000004</v>
      </c>
      <c r="O39" s="41">
        <f t="shared" si="0"/>
        <v>366545.264</v>
      </c>
      <c r="P39" s="20"/>
      <c r="Q39" s="21"/>
      <c r="R39" s="22">
        <f t="shared" si="1"/>
        <v>0.5583074546217198</v>
      </c>
      <c r="S39" s="8"/>
      <c r="T39" s="55"/>
      <c r="U39" s="12"/>
      <c r="V39" s="53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12"/>
      <c r="V40" s="53"/>
      <c r="W40" s="8"/>
    </row>
    <row r="41" spans="1:23" ht="12.75">
      <c r="A41" s="18"/>
      <c r="B41" s="34" t="s">
        <v>38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65652941.03915415</v>
      </c>
      <c r="P41" s="20"/>
      <c r="Q41" s="21"/>
      <c r="R41" s="22">
        <f>SUM(R18:R39)</f>
        <v>100.00000000000001</v>
      </c>
      <c r="T41" s="12"/>
      <c r="U41" s="12"/>
      <c r="V41" s="53"/>
      <c r="W41" s="8"/>
    </row>
    <row r="42" spans="1:23" ht="12.75">
      <c r="A42" s="18"/>
      <c r="B42" s="36" t="s">
        <v>23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656529.4103915415</v>
      </c>
      <c r="P42" s="44"/>
      <c r="Q42" s="45"/>
      <c r="R42" s="45"/>
      <c r="T42" s="12"/>
      <c r="U42" s="54"/>
      <c r="V42" s="56">
        <f>+T42/O42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3"/>
    </row>
    <row r="44" spans="1:22" ht="12.75">
      <c r="A44" s="18"/>
      <c r="B44" s="11" t="s">
        <v>39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95328070.38885184</v>
      </c>
      <c r="P44" s="44"/>
      <c r="Q44" s="45"/>
      <c r="R44" s="45"/>
      <c r="T44" s="12"/>
      <c r="U44" s="12"/>
      <c r="V44" s="53"/>
    </row>
    <row r="45" spans="1:22" ht="7.5" customHeight="1">
      <c r="A45" s="18"/>
      <c r="B45" s="39" t="s">
        <v>47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3"/>
    </row>
    <row r="46" spans="1:22" ht="12.75">
      <c r="A46" s="18"/>
      <c r="B46" s="36" t="s">
        <v>24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953280.7038885184</v>
      </c>
      <c r="P46" s="44"/>
      <c r="Q46" s="45"/>
      <c r="R46" s="45"/>
      <c r="T46" s="12"/>
      <c r="U46" s="54"/>
      <c r="V46" s="53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50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49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51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A9:C9"/>
    <mergeCell ref="P9:R9"/>
    <mergeCell ref="P12:R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2018-09-18T18:54:28Z</cp:lastPrinted>
  <dcterms:created xsi:type="dcterms:W3CDTF">2013-12-27T15:36:34Z</dcterms:created>
  <dcterms:modified xsi:type="dcterms:W3CDTF">2024-03-15T18:12:56Z</dcterms:modified>
  <cp:category/>
  <cp:version/>
  <cp:contentType/>
  <cp:contentStatus/>
</cp:coreProperties>
</file>