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3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H28" i="2"/>
  <c r="E24" i="8"/>
  <c r="F24" i="8"/>
  <c r="I39" i="1"/>
  <c r="J38" i="1"/>
  <c r="E33" i="2"/>
  <c r="G33" i="2"/>
  <c r="I40" i="1"/>
  <c r="I42" i="1"/>
  <c r="J41" i="1"/>
  <c r="E34" i="2"/>
  <c r="G34" i="2"/>
  <c r="E26" i="8"/>
  <c r="F26" i="8"/>
  <c r="I43" i="1"/>
  <c r="N38" i="8"/>
  <c r="E23" i="8"/>
  <c r="F23" i="8"/>
  <c r="H32" i="2"/>
  <c r="E25" i="8"/>
  <c r="F25" i="8"/>
  <c r="M26" i="8"/>
  <c r="N26" i="8"/>
  <c r="M25" i="8"/>
  <c r="N25" i="8"/>
  <c r="M24" i="8"/>
  <c r="N24" i="8"/>
  <c r="M23" i="8"/>
  <c r="N23" i="8"/>
  <c r="M22" i="8"/>
  <c r="N22" i="8"/>
  <c r="M21" i="8"/>
  <c r="N21" i="8"/>
  <c r="H20" i="2"/>
  <c r="M20" i="8"/>
  <c r="N20" i="8"/>
  <c r="H36" i="2"/>
  <c r="M19" i="8"/>
  <c r="N19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<sst xmlns="http://schemas.openxmlformats.org/spreadsheetml/2006/main" count="258" uniqueCount="189">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</sst>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49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9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9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9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9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9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4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4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3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3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81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81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15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16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17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18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1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2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0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0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6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6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6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6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45352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151854.62205236402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16872.735783596003</v>
      </c>
      <c r="G18" s="89">
        <f>+E18*F18</f>
        <v>151854.62205236402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928980.93636261125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123056.52146885252</v>
      </c>
      <c r="G21" s="89">
        <f>+E21*F21</f>
        <v>332252.60796590184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147340.32799918752</v>
      </c>
      <c r="G22" s="89">
        <f>+E22*F22</f>
        <v>596728.3283967094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5492736.131030512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161171.83483070752</v>
      </c>
      <c r="G26" s="89">
        <f>+E26*F26</f>
        <v>5492736.131030512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222768.32712275707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11909.539187000464</v>
      </c>
      <c r="G29" s="89">
        <f>+E29*F29</f>
        <v>160778.77902450628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10331.591349708464</v>
      </c>
      <c r="G30" s="89">
        <f>+E30*F30</f>
        <v>61989.548098250787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2870808.5761907203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14606.978224424001</v>
      </c>
      <c r="G33" s="89">
        <f>+E33*F33</f>
        <v>1659352.7262945664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10664.224030776002</v>
      </c>
      <c r="G34" s="89">
        <f>+E34*F34</f>
        <v>1211455.8498961537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9667148.5927589647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14036699.756686019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45352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151854.62205236402</v>
      </c>
      <c r="F19" s="89">
        <f>+E19*'4-presupuesto'!H37</f>
        <v>220492.91122003258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220492.91122003258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332252.60796590184</v>
      </c>
      <c r="F20" s="89">
        <f>+E20*'4-presupuesto'!H37</f>
        <v>482430.78676648956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159202.15963294156</v>
      </c>
      <c r="N20" s="153">
        <f t="shared" ref="N20:N26" si="1">+F20-M20</f>
        <v>323228.62713354803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596728.3283967094</v>
      </c>
      <c r="F21" s="89">
        <f>+E21*'4-presupuesto'!H37</f>
        <v>866449.53283202217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285928.34583456733</v>
      </c>
      <c r="N21" s="153">
        <f>+F21-M21</f>
        <v>580521.18699745485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5492736.131030512</v>
      </c>
      <c r="F22" s="89">
        <f>+E22*'4-presupuesto'!H37</f>
        <v>7975452.8622563044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2631899.4445445808</v>
      </c>
      <c r="N22" s="153">
        <f t="shared" si="1"/>
        <v>5343553.4177117236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160778.77902450628</v>
      </c>
      <c r="F23" s="89">
        <f>+E23*'4-presupuesto'!H37</f>
        <v>233450.78714358315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196378.80214518216</v>
      </c>
      <c r="N23" s="153">
        <f t="shared" si="1"/>
        <v>37071.984998400992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61989.548098250787</v>
      </c>
      <c r="F24" s="89">
        <f>+E24*'4-presupuesto'!H37</f>
        <v>90008.823838660159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56507.539605910853</v>
      </c>
      <c r="N24" s="153">
        <f t="shared" si="1"/>
        <v>33501.284232749305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1659352.7262945664</v>
      </c>
      <c r="F25" s="89">
        <f>+E25*'4-presupuesto'!H37</f>
        <v>2409380.1585797109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2026770.589397253</v>
      </c>
      <c r="N25" s="153">
        <f t="shared" si="1"/>
        <v>382609.56918245787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1211455.8498961537</v>
      </c>
      <c r="F26" s="89">
        <f>+E26*'4-presupuesto'!H37</f>
        <v>1759033.8940492154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883035.01481270615</v>
      </c>
      <c r="N26" s="153">
        <f t="shared" si="1"/>
        <v>875998.87923650921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7796977.8607128775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3898488.9303564387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2024-04-22T15:23:57Z</dcterms:modified>
</cp:coreProperties>
</file>