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11-1" sheetId="1" r:id="rId1"/>
    <sheet name="Mod.11-2" sheetId="2" r:id="rId2"/>
  </sheets>
  <definedNames>
    <definedName name="_xlnm.Print_Area" localSheetId="0">'Mod.11-1'!$A$1:$R$52</definedName>
    <definedName name="_xlnm.Print_Area" localSheetId="1">'Mod.11-2'!$A$1:$R$52</definedName>
  </definedNames>
  <calcPr fullCalcOnLoad="1"/>
</workbook>
</file>

<file path=xl/sharedStrings.xml><?xml version="1.0" encoding="utf-8"?>
<sst xmlns="http://schemas.openxmlformats.org/spreadsheetml/2006/main" count="106" uniqueCount="53">
  <si>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</si>
  <si>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</si>
  <si>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</si>
  <si>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</si>
  <si>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</si>
  <si>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</si>
  <si>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</si>
  <si>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</si>
  <si>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</si>
  <si>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</si>
  <si>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</si>
  <si>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</si>
  <si>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</si>
  <si>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</si>
  <si>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</si>
  <si>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</si>
  <si>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</si>
  <si>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</si>
  <si>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</si>
  <si>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</si>
  <si>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</si>
  <si>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</si>
  <si>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</si>
  <si>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</si>
  <si>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</si>
  <si>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</si>
  <si>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</si>
  <si>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</si>
  <si>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</si>
  <si>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</si>
  <si>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</si>
  <si>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</si>
  <si>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</si>
  <si>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</si>
  <si>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</si>
  <si>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</si>
  <si>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</si>
  <si>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</si>
  <si>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</si>
  <si>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</si>
  <si>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</si>
  <si>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</si>
  <si>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</si>
  <si>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</si>
  <si>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</si>
  <si>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</si>
  <si>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</si>
  <si>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</si>
  <si>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</si>
  <si>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</si>
  <si>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</si>
  <si>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 xml:space="preserve">Baño - Reforma integral </t>
  </si>
  <si>
    <t>Baño - Reforma parcial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</si>
</sst>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5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/>
    </xf>
    <xf numFmtId="193" fontId="50" fillId="0" borderId="0" xfId="0" applyNumberFormat="1" applyFont="1" applyAlignment="1">
      <alignment/>
    </xf>
    <xf numFmtId="193" fontId="51" fillId="0" borderId="0" xfId="0" applyNumberFormat="1" applyFont="1" applyAlignment="1">
      <alignment/>
    </xf>
    <xf numFmtId="194" fontId="3" fillId="0" borderId="0" xfId="0" applyNumberFormat="1" applyFont="1" applyAlignment="1">
      <alignment/>
    </xf>
    <xf numFmtId="194" fontId="50" fillId="0" borderId="0" xfId="0" applyNumberFormat="1" applyFont="1" applyAlignment="1">
      <alignment/>
    </xf>
    <xf numFmtId="4" fontId="50" fillId="0" borderId="0" xfId="0" applyNumberFormat="1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2" fontId="2" fillId="34" borderId="0" xfId="0" applyNumberFormat="1" applyFont="1" applyFill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421875" style="0" customWidth="1"/>
    <col min="21" max="21" width="9.8515625" style="0" customWidth="1"/>
    <col min="22" max="23" width="6.7109375" style="0" customWidth="1"/>
  </cols>
  <sheetData>
    <row r="5" spans="16:19" ht="33.75" customHeight="1">
      <c r="P5" s="79">
        <v>45383</v>
      </c>
      <c r="Q5" s="79"/>
      <c r="R5" s="79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83" t="s">
        <v>0</v>
      </c>
      <c r="B9" s="84"/>
      <c r="C9" s="85"/>
      <c r="D9" s="80"/>
      <c r="E9" s="81"/>
      <c r="F9" s="81"/>
      <c r="G9" s="81"/>
      <c r="H9" s="81"/>
      <c r="I9" s="81"/>
      <c r="J9" s="81"/>
      <c r="K9" s="81"/>
      <c r="L9" s="81"/>
      <c r="M9" s="81"/>
      <c r="N9" s="81"/>
      <c r="O9" s="82"/>
      <c r="P9" s="78" t="s">
        <v>35</v>
      </c>
      <c r="Q9" s="78"/>
      <c r="R9" s="78"/>
    </row>
    <row r="10" spans="1:18" ht="19.5" customHeight="1">
      <c r="A10" s="1" t="s">
        <v>34</v>
      </c>
      <c r="B10" s="10"/>
      <c r="C10" s="10"/>
      <c r="D10" s="67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9"/>
      <c r="P10" s="5"/>
      <c r="Q10" s="57" t="s">
        <v>27</v>
      </c>
      <c r="R10" s="45">
        <v>2024</v>
      </c>
    </row>
    <row r="11" spans="1:18" ht="19.5" customHeight="1">
      <c r="A11" s="76" t="s">
        <v>1</v>
      </c>
      <c r="B11" s="77"/>
      <c r="C11" s="77"/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9"/>
      <c r="P11" s="11"/>
      <c r="Q11" s="11"/>
      <c r="R11" s="11"/>
    </row>
    <row r="12" spans="1:18" ht="19.5" customHeight="1">
      <c r="A12" s="65" t="s">
        <v>2</v>
      </c>
      <c r="B12" s="66"/>
      <c r="C12" s="66"/>
      <c r="D12" s="70" t="s">
        <v>51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2"/>
      <c r="P12" s="78" t="s">
        <v>43</v>
      </c>
      <c r="Q12" s="78"/>
      <c r="R12" s="78"/>
    </row>
    <row r="13" spans="1:18" ht="19.5" customHeight="1">
      <c r="A13" s="65" t="s">
        <v>3</v>
      </c>
      <c r="B13" s="66"/>
      <c r="C13" s="66"/>
      <c r="D13" s="67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9"/>
      <c r="P13" s="73">
        <v>9</v>
      </c>
      <c r="Q13" s="73"/>
      <c r="R13" s="73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4" t="s">
        <v>33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49" t="s">
        <v>47</v>
      </c>
      <c r="O16" s="9" t="s">
        <v>6</v>
      </c>
      <c r="P16" s="64" t="s">
        <v>5</v>
      </c>
      <c r="Q16" s="64"/>
      <c r="R16" s="64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29468.915610343192</v>
      </c>
      <c r="O18" s="40">
        <f>+N18*$P$13+0</f>
        <v>265220.2404930887</v>
      </c>
      <c r="P18" s="16"/>
      <c r="Q18" s="17"/>
      <c r="R18" s="18">
        <f>+O18/$O$41*100</f>
        <v>1.6607674931015564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114597.26864793294</v>
      </c>
      <c r="O21" s="40">
        <f t="shared" si="0"/>
        <v>1031375.4178313965</v>
      </c>
      <c r="P21" s="16"/>
      <c r="Q21" s="17"/>
      <c r="R21" s="18">
        <f t="shared" si="1"/>
        <v>6.458310888844297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57296.73187332712</v>
      </c>
      <c r="O24" s="40">
        <f t="shared" si="0"/>
        <v>515670.58685994404</v>
      </c>
      <c r="P24" s="16"/>
      <c r="Q24" s="17"/>
      <c r="R24" s="18">
        <f t="shared" si="1"/>
        <v>3.229048228798037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3969.8925597813327</v>
      </c>
      <c r="O25" s="40">
        <f t="shared" si="0"/>
        <v>35729.033038031994</v>
      </c>
      <c r="P25" s="16"/>
      <c r="Q25" s="17"/>
      <c r="R25" s="18">
        <f t="shared" si="1"/>
        <v>0.22372959363582706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19862.656581413336</v>
      </c>
      <c r="O26" s="40">
        <f t="shared" si="0"/>
        <v>178763.90923272003</v>
      </c>
      <c r="P26" s="16"/>
      <c r="Q26" s="17"/>
      <c r="R26" s="18">
        <f t="shared" si="1"/>
        <v>1.1193915247248825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226918.57132083332</v>
      </c>
      <c r="O27" s="40">
        <f t="shared" si="0"/>
        <v>2042267.1418875</v>
      </c>
      <c r="P27" s="16"/>
      <c r="Q27" s="17"/>
      <c r="R27" s="18">
        <f t="shared" si="1"/>
        <v>12.788356104233934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57209.29487525333</v>
      </c>
      <c r="O28" s="40">
        <f t="shared" si="0"/>
        <v>514883.65387727995</v>
      </c>
      <c r="P28" s="16"/>
      <c r="Q28" s="17"/>
      <c r="R28" s="18">
        <f t="shared" si="1"/>
        <v>3.2241205780485007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11678.958410735999</v>
      </c>
      <c r="O29" s="40">
        <f t="shared" si="0"/>
        <v>105110.62569662399</v>
      </c>
      <c r="P29" s="16"/>
      <c r="Q29" s="17"/>
      <c r="R29" s="18">
        <f t="shared" si="1"/>
        <v>0.6581862304776362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154301.709738188</v>
      </c>
      <c r="O30" s="40">
        <f t="shared" si="0"/>
        <v>1388715.3876436919</v>
      </c>
      <c r="P30" s="16"/>
      <c r="Q30" s="17"/>
      <c r="R30" s="18">
        <f t="shared" si="1"/>
        <v>8.695917659529721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117719.66694143321</v>
      </c>
      <c r="O31" s="40">
        <f t="shared" si="0"/>
        <v>1059477.002472899</v>
      </c>
      <c r="P31" s="16"/>
      <c r="Q31" s="17"/>
      <c r="R31" s="18">
        <f t="shared" si="1"/>
        <v>6.6342785985126165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35563.29900226948</v>
      </c>
      <c r="O32" s="40">
        <f t="shared" si="0"/>
        <v>320069.6910204253</v>
      </c>
      <c r="P32" s="16"/>
      <c r="Q32" s="17"/>
      <c r="R32" s="18">
        <f t="shared" si="1"/>
        <v>2.0042261381918665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142948.3296429683</v>
      </c>
      <c r="O33" s="40">
        <f t="shared" si="0"/>
        <v>1286534.9667867147</v>
      </c>
      <c r="P33" s="16"/>
      <c r="Q33" s="17"/>
      <c r="R33" s="18">
        <f t="shared" si="1"/>
        <v>8.05607991156898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617562.7589037212</v>
      </c>
      <c r="O34" s="40">
        <f t="shared" si="0"/>
        <v>5558064.830133491</v>
      </c>
      <c r="P34" s="16"/>
      <c r="Q34" s="17"/>
      <c r="R34" s="18">
        <f t="shared" si="1"/>
        <v>34.80372907164023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>
        <v>0</v>
      </c>
      <c r="O35" s="40">
        <f t="shared" si="0"/>
        <v>0</v>
      </c>
      <c r="P35" s="16"/>
      <c r="Q35" s="17"/>
      <c r="R35" s="18">
        <f t="shared" si="1"/>
        <v>0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137547.97115899975</v>
      </c>
      <c r="O38" s="40">
        <f t="shared" si="0"/>
        <v>1237931.7404309977</v>
      </c>
      <c r="P38" s="16"/>
      <c r="Q38" s="17"/>
      <c r="R38" s="18">
        <f t="shared" si="1"/>
        <v>7.751734141271201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47769.46231611556</v>
      </c>
      <c r="O39" s="40">
        <f t="shared" si="0"/>
        <v>429925.16084504005</v>
      </c>
      <c r="P39" s="16"/>
      <c r="Q39" s="17"/>
      <c r="R39" s="18">
        <f t="shared" si="1"/>
        <v>2.692123837420721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15969739.388249844</v>
      </c>
      <c r="P41" s="16"/>
      <c r="Q41" s="17"/>
      <c r="R41" s="18">
        <f>SUM(R18:R39)</f>
        <v>100.00000000000001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1774415.487583316</v>
      </c>
      <c r="P42" s="43"/>
      <c r="Q42" s="44"/>
      <c r="R42" s="44"/>
      <c r="S42" s="59"/>
      <c r="T42" s="56"/>
      <c r="U42" s="56"/>
      <c r="V42" s="62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23188061.591738775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2576451.287970975</v>
      </c>
      <c r="P46" s="43"/>
      <c r="Q46" s="44"/>
      <c r="R46" s="44"/>
      <c r="T46" s="56"/>
      <c r="U46" s="56"/>
      <c r="V46" s="61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5:R5"/>
    <mergeCell ref="D9:O9"/>
    <mergeCell ref="D10:O10"/>
    <mergeCell ref="A9:C9"/>
    <mergeCell ref="P9:R9"/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P12:R12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10.0039062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28125" style="0" customWidth="1"/>
    <col min="21" max="21" width="9.7109375" style="0" customWidth="1"/>
    <col min="22" max="22" width="6.57421875" style="0" customWidth="1"/>
  </cols>
  <sheetData>
    <row r="5" spans="16:19" ht="33.75" customHeight="1">
      <c r="P5" s="79">
        <v>45383</v>
      </c>
      <c r="Q5" s="79"/>
      <c r="R5" s="79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83" t="s">
        <v>0</v>
      </c>
      <c r="B9" s="84"/>
      <c r="C9" s="85"/>
      <c r="D9" s="80"/>
      <c r="E9" s="81"/>
      <c r="F9" s="81"/>
      <c r="G9" s="81"/>
      <c r="H9" s="81"/>
      <c r="I9" s="81"/>
      <c r="J9" s="81"/>
      <c r="K9" s="81"/>
      <c r="L9" s="81"/>
      <c r="M9" s="81"/>
      <c r="N9" s="81"/>
      <c r="O9" s="82"/>
      <c r="P9" s="78" t="s">
        <v>35</v>
      </c>
      <c r="Q9" s="78"/>
      <c r="R9" s="78"/>
    </row>
    <row r="10" spans="1:18" ht="19.5" customHeight="1">
      <c r="A10" s="1" t="s">
        <v>34</v>
      </c>
      <c r="B10" s="10"/>
      <c r="C10" s="10"/>
      <c r="D10" s="67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9"/>
      <c r="P10" s="5"/>
      <c r="Q10" s="57" t="s">
        <v>27</v>
      </c>
      <c r="R10" s="45">
        <v>2024</v>
      </c>
    </row>
    <row r="11" spans="1:18" ht="19.5" customHeight="1">
      <c r="A11" s="76" t="s">
        <v>1</v>
      </c>
      <c r="B11" s="77"/>
      <c r="C11" s="77"/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9"/>
      <c r="P11" s="11"/>
      <c r="Q11" s="11"/>
      <c r="R11" s="11"/>
    </row>
    <row r="12" spans="1:18" ht="19.5" customHeight="1">
      <c r="A12" s="65" t="s">
        <v>2</v>
      </c>
      <c r="B12" s="66"/>
      <c r="C12" s="66"/>
      <c r="D12" s="70" t="s">
        <v>52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2"/>
      <c r="P12" s="78" t="s">
        <v>43</v>
      </c>
      <c r="Q12" s="78"/>
      <c r="R12" s="78"/>
    </row>
    <row r="13" spans="1:18" ht="19.5" customHeight="1">
      <c r="A13" s="65" t="s">
        <v>3</v>
      </c>
      <c r="B13" s="66"/>
      <c r="C13" s="66"/>
      <c r="D13" s="67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9"/>
      <c r="P13" s="86">
        <v>4.5</v>
      </c>
      <c r="Q13" s="86"/>
      <c r="R13" s="86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4" t="s">
        <v>33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49" t="s">
        <v>47</v>
      </c>
      <c r="O16" s="9" t="s">
        <v>6</v>
      </c>
      <c r="P16" s="64" t="s">
        <v>5</v>
      </c>
      <c r="Q16" s="64"/>
      <c r="R16" s="64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33837.6510041985</v>
      </c>
      <c r="O18" s="40">
        <f>+N18*$P$13+0</f>
        <v>152269.42951889324</v>
      </c>
      <c r="P18" s="16"/>
      <c r="Q18" s="17"/>
      <c r="R18" s="18">
        <f>+O18/$O$41*100</f>
        <v>2.7739062987208705</v>
      </c>
      <c r="S18" s="59"/>
      <c r="T18" s="63"/>
      <c r="U18" s="63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63"/>
      <c r="U19" s="63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63"/>
      <c r="U20" s="63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0</v>
      </c>
      <c r="O21" s="40">
        <f t="shared" si="0"/>
        <v>0</v>
      </c>
      <c r="P21" s="16"/>
      <c r="Q21" s="17"/>
      <c r="R21" s="18">
        <f t="shared" si="1"/>
        <v>0</v>
      </c>
      <c r="S21" s="59"/>
      <c r="T21" s="63"/>
      <c r="U21" s="63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63"/>
      <c r="U22" s="63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63"/>
      <c r="U23" s="63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39744.83978067556</v>
      </c>
      <c r="O24" s="40">
        <f t="shared" si="0"/>
        <v>178851.77901304</v>
      </c>
      <c r="P24" s="16"/>
      <c r="Q24" s="17"/>
      <c r="R24" s="18">
        <f t="shared" si="1"/>
        <v>3.2581594211604217</v>
      </c>
      <c r="S24" s="59"/>
      <c r="T24" s="63"/>
      <c r="U24" s="63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5954.838839671999</v>
      </c>
      <c r="O25" s="40">
        <f t="shared" si="0"/>
        <v>26796.774778523995</v>
      </c>
      <c r="P25" s="16"/>
      <c r="Q25" s="17"/>
      <c r="R25" s="18">
        <f t="shared" si="1"/>
        <v>0.48815932770227766</v>
      </c>
      <c r="S25" s="59"/>
      <c r="T25" s="63"/>
      <c r="U25" s="63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14069.38174516778</v>
      </c>
      <c r="O26" s="40">
        <f t="shared" si="0"/>
        <v>63312.21785325501</v>
      </c>
      <c r="P26" s="16"/>
      <c r="Q26" s="17"/>
      <c r="R26" s="18">
        <f t="shared" si="1"/>
        <v>1.1533645357707287</v>
      </c>
      <c r="S26" s="59"/>
      <c r="T26" s="63"/>
      <c r="U26" s="63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139936.61914069334</v>
      </c>
      <c r="O27" s="40">
        <f t="shared" si="0"/>
        <v>629714.7861331201</v>
      </c>
      <c r="P27" s="16"/>
      <c r="Q27" s="17"/>
      <c r="R27" s="18">
        <f t="shared" si="1"/>
        <v>11.471572574819376</v>
      </c>
      <c r="S27" s="59"/>
      <c r="T27" s="63"/>
      <c r="U27" s="63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51488.365387728</v>
      </c>
      <c r="O28" s="40">
        <f t="shared" si="0"/>
        <v>231697.644244776</v>
      </c>
      <c r="P28" s="16"/>
      <c r="Q28" s="17"/>
      <c r="R28" s="18">
        <f t="shared" si="1"/>
        <v>4.220857441970162</v>
      </c>
      <c r="S28" s="59"/>
      <c r="T28" s="63"/>
      <c r="U28" s="63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0</v>
      </c>
      <c r="O29" s="40">
        <f t="shared" si="0"/>
        <v>0</v>
      </c>
      <c r="P29" s="16"/>
      <c r="Q29" s="17"/>
      <c r="R29" s="18">
        <f t="shared" si="1"/>
        <v>0</v>
      </c>
      <c r="S29" s="59"/>
      <c r="T29" s="63"/>
      <c r="U29" s="63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0</v>
      </c>
      <c r="O30" s="40">
        <f t="shared" si="0"/>
        <v>0</v>
      </c>
      <c r="P30" s="16"/>
      <c r="Q30" s="17"/>
      <c r="R30" s="18">
        <f t="shared" si="1"/>
        <v>0</v>
      </c>
      <c r="S30" s="59"/>
      <c r="T30" s="63"/>
      <c r="U30" s="63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26611.065450866266</v>
      </c>
      <c r="O31" s="40">
        <f t="shared" si="0"/>
        <v>119749.7945288982</v>
      </c>
      <c r="P31" s="16"/>
      <c r="Q31" s="17"/>
      <c r="R31" s="18">
        <f t="shared" si="1"/>
        <v>2.1814930965708075</v>
      </c>
      <c r="S31" s="59"/>
      <c r="T31" s="63"/>
      <c r="U31" s="63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25743.87088303469</v>
      </c>
      <c r="O32" s="40">
        <f t="shared" si="0"/>
        <v>115847.41897365611</v>
      </c>
      <c r="P32" s="16"/>
      <c r="Q32" s="17"/>
      <c r="R32" s="18">
        <f t="shared" si="1"/>
        <v>2.110403159694691</v>
      </c>
      <c r="S32" s="59"/>
      <c r="T32" s="63"/>
      <c r="U32" s="63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56146.41521941582</v>
      </c>
      <c r="O33" s="40">
        <f t="shared" si="0"/>
        <v>252658.8684873712</v>
      </c>
      <c r="P33" s="16"/>
      <c r="Q33" s="17"/>
      <c r="R33" s="18">
        <f t="shared" si="1"/>
        <v>4.602710005148124</v>
      </c>
      <c r="S33" s="59"/>
      <c r="T33" s="63"/>
      <c r="U33" s="63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778553.0787143516</v>
      </c>
      <c r="O34" s="40">
        <f t="shared" si="0"/>
        <v>3503488.8542145826</v>
      </c>
      <c r="P34" s="16"/>
      <c r="Q34" s="17"/>
      <c r="R34" s="18">
        <f t="shared" si="1"/>
        <v>63.82338090390209</v>
      </c>
      <c r="S34" s="59"/>
      <c r="T34" s="63"/>
      <c r="U34" s="63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0</v>
      </c>
      <c r="O35" s="40">
        <f t="shared" si="0"/>
        <v>0</v>
      </c>
      <c r="P35" s="16"/>
      <c r="Q35" s="17"/>
      <c r="R35" s="18">
        <f t="shared" si="1"/>
        <v>0</v>
      </c>
      <c r="S35" s="59"/>
      <c r="T35" s="63"/>
      <c r="U35" s="63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63"/>
      <c r="U36" s="63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63"/>
      <c r="U37" s="63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0</v>
      </c>
      <c r="O38" s="40">
        <f t="shared" si="0"/>
        <v>0</v>
      </c>
      <c r="P38" s="16"/>
      <c r="Q38" s="17"/>
      <c r="R38" s="18">
        <f t="shared" si="1"/>
        <v>0</v>
      </c>
      <c r="S38" s="59"/>
      <c r="T38" s="63"/>
      <c r="U38" s="63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47769.46231611556</v>
      </c>
      <c r="O39" s="40">
        <f t="shared" si="0"/>
        <v>214962.58042252003</v>
      </c>
      <c r="P39" s="16"/>
      <c r="Q39" s="17"/>
      <c r="R39" s="18">
        <f t="shared" si="1"/>
        <v>3.9159932345404513</v>
      </c>
      <c r="S39" s="59"/>
      <c r="T39" s="63"/>
      <c r="U39" s="63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63"/>
      <c r="U40" s="63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5489350.1481686365</v>
      </c>
      <c r="P41" s="16"/>
      <c r="Q41" s="17"/>
      <c r="R41" s="18">
        <f>SUM(R18:R39)</f>
        <v>100</v>
      </c>
      <c r="S41" s="60"/>
      <c r="T41" s="63"/>
      <c r="U41" s="63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1219855.5884819191</v>
      </c>
      <c r="P42" s="43"/>
      <c r="Q42" s="44"/>
      <c r="R42" s="44"/>
      <c r="S42" s="59"/>
      <c r="T42" s="63"/>
      <c r="U42" s="63"/>
      <c r="V42" s="61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63"/>
      <c r="U43" s="63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7970536.415140861</v>
      </c>
      <c r="P44" s="43"/>
      <c r="Q44" s="44"/>
      <c r="R44" s="44"/>
      <c r="T44" s="63"/>
      <c r="U44" s="63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63"/>
      <c r="U45" s="63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1771230.3144757468</v>
      </c>
      <c r="P46" s="43"/>
      <c r="Q46" s="44"/>
      <c r="R46" s="44"/>
      <c r="T46" s="63"/>
      <c r="U46" s="63"/>
      <c r="V46" s="61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B16:M16"/>
    <mergeCell ref="P16:R16"/>
    <mergeCell ref="A12:C12"/>
    <mergeCell ref="D12:O12"/>
    <mergeCell ref="P12:R12"/>
    <mergeCell ref="A13:C13"/>
    <mergeCell ref="D13:O13"/>
    <mergeCell ref="P13:R13"/>
    <mergeCell ref="D10:O10"/>
    <mergeCell ref="A11:C11"/>
    <mergeCell ref="D11:O11"/>
    <mergeCell ref="P5:R5"/>
    <mergeCell ref="A9:C9"/>
    <mergeCell ref="D9:O9"/>
    <mergeCell ref="P9:R9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2018-09-18T19:31:41Z</cp:lastPrinted>
  <dcterms:created xsi:type="dcterms:W3CDTF">2013-12-27T15:36:34Z</dcterms:created>
  <dcterms:modified xsi:type="dcterms:W3CDTF">2024-05-15T14:34:22Z</dcterms:modified>
  <cp:category/>
  <cp:version/>
  <cp:contentType/>
  <cp:contentStatus/>
</cp:coreProperties>
</file>