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0" sheetId="1" r:id="rId1"/>
  </sheets>
  <definedNames>
    <definedName name="_xlnm.Print_Area" localSheetId="0">'Mod.10'!$A$1:$R$52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<sst xmlns="http://schemas.openxmlformats.org/spreadsheetml/2006/main" count="53" uniqueCount="52">
  <si>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</si>
  <si>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</si>
  <si>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</si>
  <si>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</si>
  <si>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</si>
  <si>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</si>
  <si>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</si>
  <si>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</si>
  <si>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</si>
  <si>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</si>
  <si>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</si>
  <si>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</si>
  <si>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</si>
  <si>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</si>
  <si>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</si>
  <si>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</si>
  <si>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</si>
  <si>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</si>
  <si>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</si>
  <si>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</si>
  <si>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</si>
  <si>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</si>
  <si>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</si>
  <si>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</si>
  <si>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</si>
  <si>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</si>
  <si>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</si>
  <si>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</si>
  <si>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</si>
  <si>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</si>
  <si>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</si>
  <si>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</si>
  <si>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</si>
  <si>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</si>
  <si>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</si>
  <si>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</si>
  <si>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</si>
  <si>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</si>
  <si>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</si>
  <si>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</si>
  <si>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</si>
  <si>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</si>
  <si>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</si>
  <si>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</si>
  <si>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</si>
  <si>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</si>
  <si>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</si>
  <si>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</si>
  <si>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</si>
  <si>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</si>
  <si>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</si>
  <si>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Individual 3ªD (-60m2)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</si>
</sst>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710937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45413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3" t="s">
        <v>28</v>
      </c>
      <c r="R10" s="46">
        <v>2024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55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7">
        <v>32930.485790611834</v>
      </c>
      <c r="O18" s="41">
        <f>+N18*$P$13+0</f>
        <v>1811176.7184836508</v>
      </c>
      <c r="P18" s="20"/>
      <c r="Q18" s="21"/>
      <c r="R18" s="22">
        <f>+O18/$O$41*100</f>
        <v>4.222440256606006</v>
      </c>
      <c r="S18" s="8"/>
      <c r="T18" s="12"/>
      <c r="U18" s="52"/>
      <c r="V18" s="54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8">
        <v>14710.769457590492</v>
      </c>
      <c r="O19" s="41">
        <f aca="true" t="shared" si="0" ref="O19:O39">+N19*$P$13+0</f>
        <v>809092.320167477</v>
      </c>
      <c r="P19" s="20"/>
      <c r="Q19" s="21"/>
      <c r="R19" s="22">
        <f aca="true" t="shared" si="1" ref="R19:R39">+O19/$O$41*100</f>
        <v>1.886256569621839</v>
      </c>
      <c r="S19" s="8"/>
      <c r="T19" s="12"/>
      <c r="U19" s="52"/>
      <c r="V19" s="54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8">
        <v>60314.036457159644</v>
      </c>
      <c r="O20" s="41">
        <f t="shared" si="0"/>
        <v>3317272.0051437803</v>
      </c>
      <c r="P20" s="20"/>
      <c r="Q20" s="21"/>
      <c r="R20" s="22">
        <f t="shared" si="1"/>
        <v>7.733636764256841</v>
      </c>
      <c r="S20" s="8"/>
      <c r="T20" s="12"/>
      <c r="U20" s="52"/>
      <c r="V20" s="54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8">
        <v>122447.18997192962</v>
      </c>
      <c r="O21" s="41">
        <f t="shared" si="0"/>
        <v>6734595.448456129</v>
      </c>
      <c r="P21" s="20"/>
      <c r="Q21" s="21"/>
      <c r="R21" s="22">
        <f t="shared" si="1"/>
        <v>15.700525875423255</v>
      </c>
      <c r="S21" s="8"/>
      <c r="T21" s="12"/>
      <c r="U21" s="52"/>
      <c r="V21" s="54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8">
        <v>6857.7771057901755</v>
      </c>
      <c r="O22" s="41">
        <f t="shared" si="0"/>
        <v>377177.74081845966</v>
      </c>
      <c r="P22" s="20"/>
      <c r="Q22" s="21"/>
      <c r="R22" s="22">
        <f t="shared" si="1"/>
        <v>0.8793236245113245</v>
      </c>
      <c r="S22" s="8"/>
      <c r="T22" s="12"/>
      <c r="U22" s="52"/>
      <c r="V22" s="54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8">
        <v>64684.9192554576</v>
      </c>
      <c r="O23" s="41">
        <f t="shared" si="0"/>
        <v>3557670.559050168</v>
      </c>
      <c r="P23" s="20"/>
      <c r="Q23" s="21"/>
      <c r="R23" s="22">
        <f t="shared" si="1"/>
        <v>8.294083749515151</v>
      </c>
      <c r="S23" s="8"/>
      <c r="T23" s="12"/>
      <c r="U23" s="52"/>
      <c r="V23" s="54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8">
        <v>72925.30498483985</v>
      </c>
      <c r="O24" s="41">
        <f t="shared" si="0"/>
        <v>4010891.774166192</v>
      </c>
      <c r="P24" s="20"/>
      <c r="Q24" s="21"/>
      <c r="R24" s="22">
        <f t="shared" si="1"/>
        <v>9.350689371884222</v>
      </c>
      <c r="S24" s="8"/>
      <c r="T24" s="12"/>
      <c r="U24" s="52"/>
      <c r="V24" s="54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8">
        <v>17564.09755268731</v>
      </c>
      <c r="O25" s="41">
        <f t="shared" si="0"/>
        <v>966025.3653978021</v>
      </c>
      <c r="P25" s="20"/>
      <c r="Q25" s="21"/>
      <c r="R25" s="22">
        <f t="shared" si="1"/>
        <v>2.252118388079328</v>
      </c>
      <c r="S25" s="8"/>
      <c r="T25" s="12"/>
      <c r="U25" s="52"/>
      <c r="V25" s="54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8">
        <v>22646.05727402653</v>
      </c>
      <c r="O26" s="41">
        <f t="shared" si="0"/>
        <v>1245533.1500714591</v>
      </c>
      <c r="P26" s="20"/>
      <c r="Q26" s="21"/>
      <c r="R26" s="22">
        <f t="shared" si="1"/>
        <v>2.903741672542095</v>
      </c>
      <c r="S26" s="8"/>
      <c r="T26" s="12"/>
      <c r="U26" s="52"/>
      <c r="V26" s="54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8">
        <v>22210.33711513076</v>
      </c>
      <c r="O27" s="41">
        <f t="shared" si="0"/>
        <v>1221568.5413321918</v>
      </c>
      <c r="P27" s="20"/>
      <c r="Q27" s="21"/>
      <c r="R27" s="22">
        <f t="shared" si="1"/>
        <v>2.847872398361488</v>
      </c>
      <c r="S27" s="8"/>
      <c r="T27" s="12"/>
      <c r="U27" s="52"/>
      <c r="V27" s="54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8">
        <v>34766.30091846325</v>
      </c>
      <c r="O28" s="41">
        <f t="shared" si="0"/>
        <v>1912146.5505154785</v>
      </c>
      <c r="P28" s="20"/>
      <c r="Q28" s="21"/>
      <c r="R28" s="22">
        <f t="shared" si="1"/>
        <v>4.457833677426297</v>
      </c>
      <c r="S28" s="8"/>
      <c r="T28" s="12"/>
      <c r="U28" s="52"/>
      <c r="V28" s="54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8">
        <v>6331.06070276579</v>
      </c>
      <c r="O29" s="41">
        <f t="shared" si="0"/>
        <v>348208.33865211846</v>
      </c>
      <c r="P29" s="20"/>
      <c r="Q29" s="21"/>
      <c r="R29" s="22">
        <f t="shared" si="1"/>
        <v>0.8117865539048857</v>
      </c>
      <c r="S29" s="8"/>
      <c r="T29" s="12"/>
      <c r="U29" s="52"/>
      <c r="V29" s="54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8">
        <v>77739.58971923024</v>
      </c>
      <c r="O30" s="41">
        <f t="shared" si="0"/>
        <v>4275677.434557663</v>
      </c>
      <c r="P30" s="20"/>
      <c r="Q30" s="21"/>
      <c r="R30" s="22">
        <f t="shared" si="1"/>
        <v>9.967990610575606</v>
      </c>
      <c r="S30" s="8"/>
      <c r="T30" s="12"/>
      <c r="U30" s="52"/>
      <c r="V30" s="54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8">
        <v>9026.253940178407</v>
      </c>
      <c r="O31" s="41">
        <f t="shared" si="0"/>
        <v>496443.9667098124</v>
      </c>
      <c r="P31" s="20"/>
      <c r="Q31" s="21"/>
      <c r="R31" s="22">
        <f t="shared" si="1"/>
        <v>1.157371872546851</v>
      </c>
      <c r="S31" s="8"/>
      <c r="T31" s="12"/>
      <c r="U31" s="52"/>
      <c r="V31" s="54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8">
        <v>48697.70333759952</v>
      </c>
      <c r="O32" s="41">
        <f t="shared" si="0"/>
        <v>2678373.683567974</v>
      </c>
      <c r="P32" s="20"/>
      <c r="Q32" s="21"/>
      <c r="R32" s="22">
        <f t="shared" si="1"/>
        <v>6.244157595620957</v>
      </c>
      <c r="S32" s="8"/>
      <c r="T32" s="12"/>
      <c r="U32" s="52"/>
      <c r="V32" s="54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8">
        <v>61869.98624279378</v>
      </c>
      <c r="O33" s="41">
        <f t="shared" si="0"/>
        <v>3402849.243353658</v>
      </c>
      <c r="P33" s="20"/>
      <c r="Q33" s="21"/>
      <c r="R33" s="22">
        <f t="shared" si="1"/>
        <v>7.933145057389647</v>
      </c>
      <c r="S33" s="8"/>
      <c r="T33" s="12"/>
      <c r="U33" s="52"/>
      <c r="V33" s="54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8">
        <v>43912.831363038254</v>
      </c>
      <c r="O34" s="41">
        <f t="shared" si="0"/>
        <v>2415205.724967104</v>
      </c>
      <c r="P34" s="20"/>
      <c r="Q34" s="21"/>
      <c r="R34" s="22">
        <f t="shared" si="1"/>
        <v>5.6306277443895105</v>
      </c>
      <c r="S34" s="8"/>
      <c r="T34" s="12"/>
      <c r="U34" s="52"/>
      <c r="V34" s="54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8">
        <v>24398.85395816338</v>
      </c>
      <c r="O35" s="41">
        <f t="shared" si="0"/>
        <v>1341936.967698986</v>
      </c>
      <c r="P35" s="20"/>
      <c r="Q35" s="21"/>
      <c r="R35" s="22">
        <f t="shared" si="1"/>
        <v>3.128490233125278</v>
      </c>
      <c r="S35" s="8"/>
      <c r="T35" s="12"/>
      <c r="U35" s="52"/>
      <c r="V35" s="54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9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2"/>
      <c r="V36" s="54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8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2"/>
      <c r="V37" s="54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8">
        <v>29060.466278116484</v>
      </c>
      <c r="O38" s="41">
        <f t="shared" si="0"/>
        <v>1598325.6452964067</v>
      </c>
      <c r="P38" s="20"/>
      <c r="Q38" s="21"/>
      <c r="R38" s="22">
        <f t="shared" si="1"/>
        <v>3.726215381962045</v>
      </c>
      <c r="S38" s="8"/>
      <c r="T38" s="12"/>
      <c r="U38" s="52"/>
      <c r="V38" s="54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60">
        <v>6798.263351981819</v>
      </c>
      <c r="O39" s="41">
        <f t="shared" si="0"/>
        <v>373904.48435900005</v>
      </c>
      <c r="P39" s="20"/>
      <c r="Q39" s="21"/>
      <c r="R39" s="22">
        <f t="shared" si="1"/>
        <v>0.8716926022573562</v>
      </c>
      <c r="S39" s="8"/>
      <c r="T39" s="12"/>
      <c r="U39" s="52"/>
      <c r="V39" s="54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2"/>
      <c r="V40" s="54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42894075.66276552</v>
      </c>
      <c r="P41" s="20"/>
      <c r="Q41" s="21"/>
      <c r="R41" s="22">
        <f>SUM(R18:R39)</f>
        <v>99.99999999999999</v>
      </c>
      <c r="T41" s="12"/>
      <c r="U41" s="52"/>
      <c r="V41" s="55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779892.2847775549</v>
      </c>
      <c r="P42" s="44"/>
      <c r="Q42" s="45"/>
      <c r="R42" s="45"/>
      <c r="T42" s="12"/>
      <c r="U42" s="56"/>
      <c r="V42" s="54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5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62282197.86233554</v>
      </c>
      <c r="P44" s="44"/>
      <c r="Q44" s="45"/>
      <c r="R44" s="45"/>
      <c r="T44" s="12"/>
      <c r="U44" s="52"/>
      <c r="V44" s="55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5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1132403.59749701</v>
      </c>
      <c r="P46" s="44"/>
      <c r="Q46" s="45"/>
      <c r="R46" s="45"/>
      <c r="T46" s="12"/>
      <c r="U46" s="56"/>
      <c r="V46" s="54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2024-06-14T22:03:13Z</dcterms:modified>
  <cp:category/>
  <cp:version/>
  <cp:contentType/>
  <cp:contentStatus/>
</cp:coreProperties>
</file>