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<sst xmlns="http://schemas.openxmlformats.org/spreadsheetml/2006/main" count="53" uniqueCount="52">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</sst>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9.71093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8">
        <v>45413</v>
      </c>
      <c r="Q5" s="68"/>
      <c r="R5" s="6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4" t="s">
        <v>0</v>
      </c>
      <c r="B9" s="65"/>
      <c r="C9" s="66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4"/>
      <c r="C10" s="14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6"/>
      <c r="Q10" s="53" t="s">
        <v>28</v>
      </c>
      <c r="R10" s="46">
        <v>2024</v>
      </c>
    </row>
    <row r="11" spans="1:18" ht="19.5" customHeight="1">
      <c r="A11" s="84" t="s">
        <v>1</v>
      </c>
      <c r="B11" s="85"/>
      <c r="C11" s="85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5"/>
      <c r="Q11" s="15"/>
      <c r="R11" s="15"/>
    </row>
    <row r="12" spans="1:18" ht="19.5" customHeight="1">
      <c r="A12" s="76" t="s">
        <v>2</v>
      </c>
      <c r="B12" s="77"/>
      <c r="C12" s="77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7" t="s">
        <v>43</v>
      </c>
      <c r="Q12" s="67"/>
      <c r="R12" s="67"/>
    </row>
    <row r="13" spans="1:18" ht="19.5" customHeight="1">
      <c r="A13" s="76" t="s">
        <v>3</v>
      </c>
      <c r="B13" s="77"/>
      <c r="C13" s="77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81">
        <v>345</v>
      </c>
      <c r="Q13" s="81"/>
      <c r="R13" s="81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2" t="s">
        <v>33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60">
        <v>25434.84456021748</v>
      </c>
      <c r="O18" s="41">
        <f>+N18*$P$13+0</f>
        <v>8775021.37327503</v>
      </c>
      <c r="P18" s="20"/>
      <c r="Q18" s="21"/>
      <c r="R18" s="22">
        <f>+O18/$O$41*100</f>
        <v>2.652653734233592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1">
        <v>17417.772081810894</v>
      </c>
      <c r="O19" s="41">
        <f aca="true" t="shared" si="0" ref="O19:O39">+N19*$P$13+0</f>
        <v>6009131.368224759</v>
      </c>
      <c r="P19" s="20"/>
      <c r="Q19" s="21"/>
      <c r="R19" s="22">
        <f aca="true" t="shared" si="1" ref="R19:R39">+O19/$O$41*100</f>
        <v>1.8165362892412429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61">
        <v>103342.59020206943</v>
      </c>
      <c r="O20" s="41">
        <f t="shared" si="0"/>
        <v>35653193.619713955</v>
      </c>
      <c r="P20" s="20"/>
      <c r="Q20" s="21"/>
      <c r="R20" s="22">
        <f t="shared" si="1"/>
        <v>10.777817303183367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1">
        <v>105205.41605708271</v>
      </c>
      <c r="O21" s="41">
        <f t="shared" si="0"/>
        <v>36295868.539693534</v>
      </c>
      <c r="P21" s="20"/>
      <c r="Q21" s="21"/>
      <c r="R21" s="22">
        <f t="shared" si="1"/>
        <v>10.972095351505185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1">
        <v>4428.842520575513</v>
      </c>
      <c r="O22" s="41">
        <f t="shared" si="0"/>
        <v>1527950.669598552</v>
      </c>
      <c r="P22" s="20"/>
      <c r="Q22" s="21"/>
      <c r="R22" s="22">
        <f t="shared" si="1"/>
        <v>0.46189335353408956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61">
        <v>65695.11103192631</v>
      </c>
      <c r="O23" s="41">
        <f t="shared" si="0"/>
        <v>22664813.306014575</v>
      </c>
      <c r="P23" s="20"/>
      <c r="Q23" s="21"/>
      <c r="R23" s="22">
        <f t="shared" si="1"/>
        <v>6.851482075589287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1">
        <v>72049.62314415914</v>
      </c>
      <c r="O24" s="41">
        <f t="shared" si="0"/>
        <v>24857119.984734904</v>
      </c>
      <c r="P24" s="20"/>
      <c r="Q24" s="21"/>
      <c r="R24" s="22">
        <f t="shared" si="1"/>
        <v>7.514207583655175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61">
        <v>18451.414864108097</v>
      </c>
      <c r="O25" s="41">
        <f t="shared" si="0"/>
        <v>6365738.128117294</v>
      </c>
      <c r="P25" s="20"/>
      <c r="Q25" s="21"/>
      <c r="R25" s="22">
        <f t="shared" si="1"/>
        <v>1.9243370811758185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61">
        <v>20202.582655493636</v>
      </c>
      <c r="O26" s="41">
        <f t="shared" si="0"/>
        <v>6969891.016145304</v>
      </c>
      <c r="P26" s="20"/>
      <c r="Q26" s="21"/>
      <c r="R26" s="22">
        <f t="shared" si="1"/>
        <v>2.1069700738835477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1">
        <v>25790.747955881485</v>
      </c>
      <c r="O27" s="41">
        <f t="shared" si="0"/>
        <v>8897808.044779113</v>
      </c>
      <c r="P27" s="20"/>
      <c r="Q27" s="21"/>
      <c r="R27" s="22">
        <f t="shared" si="1"/>
        <v>2.689771652108002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61">
        <v>56264.06992582801</v>
      </c>
      <c r="O28" s="41">
        <f t="shared" si="0"/>
        <v>19411104.124410663</v>
      </c>
      <c r="P28" s="20"/>
      <c r="Q28" s="21"/>
      <c r="R28" s="22">
        <f t="shared" si="1"/>
        <v>5.867898851851739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1">
        <v>7975.088736960513</v>
      </c>
      <c r="O29" s="41">
        <f t="shared" si="0"/>
        <v>2751405.614251377</v>
      </c>
      <c r="P29" s="20"/>
      <c r="Q29" s="21"/>
      <c r="R29" s="22">
        <f t="shared" si="1"/>
        <v>0.8317388718007435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1">
        <v>122459.34632207552</v>
      </c>
      <c r="O30" s="41">
        <f t="shared" si="0"/>
        <v>42248474.48111606</v>
      </c>
      <c r="P30" s="20"/>
      <c r="Q30" s="21"/>
      <c r="R30" s="22">
        <f t="shared" si="1"/>
        <v>12.771544231142759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61">
        <v>27612.36092843739</v>
      </c>
      <c r="O31" s="41">
        <f t="shared" si="0"/>
        <v>9526264.5203109</v>
      </c>
      <c r="P31" s="20"/>
      <c r="Q31" s="21"/>
      <c r="R31" s="22">
        <f t="shared" si="1"/>
        <v>2.879751521752523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1">
        <v>33543.89574046856</v>
      </c>
      <c r="O32" s="41">
        <f t="shared" si="0"/>
        <v>11572644.030461652</v>
      </c>
      <c r="P32" s="20"/>
      <c r="Q32" s="21"/>
      <c r="R32" s="22">
        <f t="shared" si="1"/>
        <v>3.4983638325775313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1">
        <v>44656.335260235515</v>
      </c>
      <c r="O33" s="41">
        <f t="shared" si="0"/>
        <v>15406435.664781252</v>
      </c>
      <c r="P33" s="20"/>
      <c r="Q33" s="21"/>
      <c r="R33" s="22">
        <f t="shared" si="1"/>
        <v>4.657303653057516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61">
        <v>50964.705945758295</v>
      </c>
      <c r="O34" s="41">
        <f t="shared" si="0"/>
        <v>17582823.55128661</v>
      </c>
      <c r="P34" s="20"/>
      <c r="Q34" s="21"/>
      <c r="R34" s="22">
        <f t="shared" si="1"/>
        <v>5.315216974142055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61">
        <v>27638.74636131552</v>
      </c>
      <c r="O35" s="41">
        <f t="shared" si="0"/>
        <v>9535367.494653855</v>
      </c>
      <c r="P35" s="20"/>
      <c r="Q35" s="21"/>
      <c r="R35" s="22">
        <f t="shared" si="1"/>
        <v>2.8825033143529395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2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61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61">
        <v>60831.87386858216</v>
      </c>
      <c r="O38" s="41">
        <f t="shared" si="0"/>
        <v>20986996.484660845</v>
      </c>
      <c r="P38" s="20"/>
      <c r="Q38" s="21"/>
      <c r="R38" s="22">
        <f t="shared" si="1"/>
        <v>6.344284786010171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3">
        <v>68879.890529104</v>
      </c>
      <c r="O39" s="41">
        <f t="shared" si="0"/>
        <v>23763562.23254088</v>
      </c>
      <c r="P39" s="20"/>
      <c r="Q39" s="21"/>
      <c r="R39" s="22">
        <f t="shared" si="1"/>
        <v>7.183629465202694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330801614.2487712</v>
      </c>
      <c r="P41" s="20"/>
      <c r="Q41" s="21"/>
      <c r="R41" s="22">
        <f>SUM(R18:R39)</f>
        <v>100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958845.2586920904</v>
      </c>
      <c r="P42" s="44"/>
      <c r="Q42" s="45"/>
      <c r="R42" s="45"/>
      <c r="T42" s="12"/>
      <c r="U42" s="59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480323943.8892158</v>
      </c>
      <c r="P44" s="44"/>
      <c r="Q44" s="45"/>
      <c r="R44" s="45"/>
      <c r="T44" s="12"/>
      <c r="U44" s="56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1392243.3156209155</v>
      </c>
      <c r="P46" s="44"/>
      <c r="Q46" s="45"/>
      <c r="R46" s="45"/>
      <c r="T46" s="12"/>
      <c r="U46" s="59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2024-06-14T22:00:43Z</dcterms:modified>
  <cp:category/>
  <cp:version/>
  <cp:contentType/>
  <cp:contentStatus/>
</cp:coreProperties>
</file>